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19440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604" i="1" l="1"/>
  <c r="A604" i="1"/>
  <c r="J603" i="1"/>
  <c r="I603" i="1"/>
  <c r="H603" i="1"/>
  <c r="G603" i="1"/>
  <c r="F603" i="1"/>
  <c r="B597" i="1"/>
  <c r="A597" i="1"/>
  <c r="J596" i="1"/>
  <c r="I596" i="1"/>
  <c r="H596" i="1"/>
  <c r="G596" i="1"/>
  <c r="F596" i="1"/>
  <c r="B590" i="1"/>
  <c r="A590" i="1"/>
  <c r="J589" i="1"/>
  <c r="I589" i="1"/>
  <c r="H589" i="1"/>
  <c r="G589" i="1"/>
  <c r="F589" i="1"/>
  <c r="B585" i="1"/>
  <c r="A585" i="1"/>
  <c r="J584" i="1"/>
  <c r="I584" i="1"/>
  <c r="H584" i="1"/>
  <c r="G584" i="1"/>
  <c r="F584" i="1"/>
  <c r="B575" i="1"/>
  <c r="A575" i="1"/>
  <c r="J574" i="1"/>
  <c r="I574" i="1"/>
  <c r="H574" i="1"/>
  <c r="G574" i="1"/>
  <c r="F574" i="1"/>
  <c r="B571" i="1"/>
  <c r="A571" i="1"/>
  <c r="L570" i="1"/>
  <c r="J570" i="1"/>
  <c r="I570" i="1"/>
  <c r="I604" i="1" s="1"/>
  <c r="H570" i="1"/>
  <c r="G570" i="1"/>
  <c r="F570" i="1"/>
  <c r="B562" i="1"/>
  <c r="A562" i="1"/>
  <c r="J561" i="1"/>
  <c r="I561" i="1"/>
  <c r="H561" i="1"/>
  <c r="G561" i="1"/>
  <c r="F561" i="1"/>
  <c r="B555" i="1"/>
  <c r="A555" i="1"/>
  <c r="J554" i="1"/>
  <c r="I554" i="1"/>
  <c r="H554" i="1"/>
  <c r="G554" i="1"/>
  <c r="F554" i="1"/>
  <c r="B548" i="1"/>
  <c r="A548" i="1"/>
  <c r="J547" i="1"/>
  <c r="I547" i="1"/>
  <c r="H547" i="1"/>
  <c r="G547" i="1"/>
  <c r="F547" i="1"/>
  <c r="B543" i="1"/>
  <c r="A543" i="1"/>
  <c r="J542" i="1"/>
  <c r="I542" i="1"/>
  <c r="H542" i="1"/>
  <c r="G542" i="1"/>
  <c r="F542" i="1"/>
  <c r="B533" i="1"/>
  <c r="A533" i="1"/>
  <c r="J532" i="1"/>
  <c r="I532" i="1"/>
  <c r="H532" i="1"/>
  <c r="G532" i="1"/>
  <c r="F532" i="1"/>
  <c r="B529" i="1"/>
  <c r="A529" i="1"/>
  <c r="L528" i="1"/>
  <c r="J528" i="1"/>
  <c r="I528" i="1"/>
  <c r="H528" i="1"/>
  <c r="H562" i="1" s="1"/>
  <c r="G528" i="1"/>
  <c r="F528" i="1"/>
  <c r="B520" i="1"/>
  <c r="A520" i="1"/>
  <c r="J519" i="1"/>
  <c r="I519" i="1"/>
  <c r="H519" i="1"/>
  <c r="G519" i="1"/>
  <c r="F519" i="1"/>
  <c r="B513" i="1"/>
  <c r="A513" i="1"/>
  <c r="J512" i="1"/>
  <c r="I512" i="1"/>
  <c r="H512" i="1"/>
  <c r="G512" i="1"/>
  <c r="F512" i="1"/>
  <c r="B506" i="1"/>
  <c r="A506" i="1"/>
  <c r="J505" i="1"/>
  <c r="I505" i="1"/>
  <c r="H505" i="1"/>
  <c r="G505" i="1"/>
  <c r="F505" i="1"/>
  <c r="B500" i="1"/>
  <c r="A500" i="1"/>
  <c r="J499" i="1"/>
  <c r="I499" i="1"/>
  <c r="H499" i="1"/>
  <c r="G499" i="1"/>
  <c r="F499" i="1"/>
  <c r="B490" i="1"/>
  <c r="A490" i="1"/>
  <c r="J489" i="1"/>
  <c r="I489" i="1"/>
  <c r="H489" i="1"/>
  <c r="G489" i="1"/>
  <c r="F489" i="1"/>
  <c r="B486" i="1"/>
  <c r="A486" i="1"/>
  <c r="L485" i="1"/>
  <c r="J485" i="1"/>
  <c r="I485" i="1"/>
  <c r="H485" i="1"/>
  <c r="G485" i="1"/>
  <c r="G520" i="1" s="1"/>
  <c r="F485" i="1"/>
  <c r="B477" i="1"/>
  <c r="A477" i="1"/>
  <c r="J476" i="1"/>
  <c r="I476" i="1"/>
  <c r="H476" i="1"/>
  <c r="G476" i="1"/>
  <c r="F476" i="1"/>
  <c r="B470" i="1"/>
  <c r="A470" i="1"/>
  <c r="J469" i="1"/>
  <c r="I469" i="1"/>
  <c r="H469" i="1"/>
  <c r="G469" i="1"/>
  <c r="F469" i="1"/>
  <c r="B463" i="1"/>
  <c r="A463" i="1"/>
  <c r="J462" i="1"/>
  <c r="I462" i="1"/>
  <c r="H462" i="1"/>
  <c r="G462" i="1"/>
  <c r="F462" i="1"/>
  <c r="B457" i="1"/>
  <c r="A457" i="1"/>
  <c r="J456" i="1"/>
  <c r="I456" i="1"/>
  <c r="H456" i="1"/>
  <c r="G456" i="1"/>
  <c r="F456" i="1"/>
  <c r="B447" i="1"/>
  <c r="A447" i="1"/>
  <c r="J446" i="1"/>
  <c r="I446" i="1"/>
  <c r="H446" i="1"/>
  <c r="G446" i="1"/>
  <c r="F446" i="1"/>
  <c r="B443" i="1"/>
  <c r="A443" i="1"/>
  <c r="L442" i="1"/>
  <c r="J442" i="1"/>
  <c r="J477" i="1" s="1"/>
  <c r="I442" i="1"/>
  <c r="H442" i="1"/>
  <c r="G442" i="1"/>
  <c r="F442" i="1"/>
  <c r="F477" i="1" s="1"/>
  <c r="B433" i="1"/>
  <c r="A433" i="1"/>
  <c r="J432" i="1"/>
  <c r="I432" i="1"/>
  <c r="H432" i="1"/>
  <c r="G432" i="1"/>
  <c r="F432" i="1"/>
  <c r="B426" i="1"/>
  <c r="A426" i="1"/>
  <c r="J425" i="1"/>
  <c r="I425" i="1"/>
  <c r="H425" i="1"/>
  <c r="G425" i="1"/>
  <c r="F425" i="1"/>
  <c r="B419" i="1"/>
  <c r="A419" i="1"/>
  <c r="J418" i="1"/>
  <c r="I418" i="1"/>
  <c r="H418" i="1"/>
  <c r="G418" i="1"/>
  <c r="F418" i="1"/>
  <c r="B413" i="1"/>
  <c r="A413" i="1"/>
  <c r="J412" i="1"/>
  <c r="I412" i="1"/>
  <c r="H412" i="1"/>
  <c r="G412" i="1"/>
  <c r="F412" i="1"/>
  <c r="B403" i="1"/>
  <c r="A403" i="1"/>
  <c r="J402" i="1"/>
  <c r="I402" i="1"/>
  <c r="H402" i="1"/>
  <c r="G402" i="1"/>
  <c r="F402" i="1"/>
  <c r="B399" i="1"/>
  <c r="A399" i="1"/>
  <c r="L398" i="1"/>
  <c r="J398" i="1"/>
  <c r="I398" i="1"/>
  <c r="H398" i="1"/>
  <c r="G398" i="1"/>
  <c r="F398" i="1"/>
  <c r="B390" i="1"/>
  <c r="A390" i="1"/>
  <c r="J389" i="1"/>
  <c r="I389" i="1"/>
  <c r="H389" i="1"/>
  <c r="G389" i="1"/>
  <c r="F389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71" i="1"/>
  <c r="A371" i="1"/>
  <c r="J370" i="1"/>
  <c r="I370" i="1"/>
  <c r="H370" i="1"/>
  <c r="G370" i="1"/>
  <c r="F370" i="1"/>
  <c r="B361" i="1"/>
  <c r="A361" i="1"/>
  <c r="J360" i="1"/>
  <c r="I360" i="1"/>
  <c r="H360" i="1"/>
  <c r="G360" i="1"/>
  <c r="F360" i="1"/>
  <c r="B357" i="1"/>
  <c r="A357" i="1"/>
  <c r="L356" i="1"/>
  <c r="J356" i="1"/>
  <c r="I356" i="1"/>
  <c r="H356" i="1"/>
  <c r="G356" i="1"/>
  <c r="F356" i="1"/>
  <c r="B347" i="1"/>
  <c r="A347" i="1"/>
  <c r="J346" i="1"/>
  <c r="I346" i="1"/>
  <c r="H346" i="1"/>
  <c r="G346" i="1"/>
  <c r="F346" i="1"/>
  <c r="B340" i="1"/>
  <c r="A340" i="1"/>
  <c r="J339" i="1"/>
  <c r="I339" i="1"/>
  <c r="H339" i="1"/>
  <c r="G339" i="1"/>
  <c r="F339" i="1"/>
  <c r="B333" i="1"/>
  <c r="A333" i="1"/>
  <c r="J332" i="1"/>
  <c r="I332" i="1"/>
  <c r="H332" i="1"/>
  <c r="G332" i="1"/>
  <c r="F332" i="1"/>
  <c r="B326" i="1"/>
  <c r="A326" i="1"/>
  <c r="J325" i="1"/>
  <c r="I325" i="1"/>
  <c r="H325" i="1"/>
  <c r="G325" i="1"/>
  <c r="F325" i="1"/>
  <c r="B316" i="1"/>
  <c r="A316" i="1"/>
  <c r="J315" i="1"/>
  <c r="I315" i="1"/>
  <c r="H315" i="1"/>
  <c r="G315" i="1"/>
  <c r="F315" i="1"/>
  <c r="B312" i="1"/>
  <c r="A312" i="1"/>
  <c r="L311" i="1"/>
  <c r="J311" i="1"/>
  <c r="I311" i="1"/>
  <c r="H311" i="1"/>
  <c r="G311" i="1"/>
  <c r="F311" i="1"/>
  <c r="B303" i="1"/>
  <c r="A303" i="1"/>
  <c r="J302" i="1"/>
  <c r="I302" i="1"/>
  <c r="H302" i="1"/>
  <c r="G302" i="1"/>
  <c r="F302" i="1"/>
  <c r="B296" i="1"/>
  <c r="A296" i="1"/>
  <c r="J295" i="1"/>
  <c r="I295" i="1"/>
  <c r="H295" i="1"/>
  <c r="G295" i="1"/>
  <c r="F295" i="1"/>
  <c r="B289" i="1"/>
  <c r="A289" i="1"/>
  <c r="J288" i="1"/>
  <c r="I288" i="1"/>
  <c r="H288" i="1"/>
  <c r="G288" i="1"/>
  <c r="F288" i="1"/>
  <c r="B284" i="1"/>
  <c r="A284" i="1"/>
  <c r="J283" i="1"/>
  <c r="I283" i="1"/>
  <c r="H283" i="1"/>
  <c r="G283" i="1"/>
  <c r="F283" i="1"/>
  <c r="B274" i="1"/>
  <c r="A274" i="1"/>
  <c r="J273" i="1"/>
  <c r="I273" i="1"/>
  <c r="H273" i="1"/>
  <c r="G273" i="1"/>
  <c r="F273" i="1"/>
  <c r="B270" i="1"/>
  <c r="A270" i="1"/>
  <c r="L269" i="1"/>
  <c r="J269" i="1"/>
  <c r="J303" i="1" s="1"/>
  <c r="I269" i="1"/>
  <c r="H269" i="1"/>
  <c r="G269" i="1"/>
  <c r="F269" i="1"/>
  <c r="F303" i="1" s="1"/>
  <c r="B261" i="1"/>
  <c r="A261" i="1"/>
  <c r="J260" i="1"/>
  <c r="I260" i="1"/>
  <c r="H260" i="1"/>
  <c r="G260" i="1"/>
  <c r="F260" i="1"/>
  <c r="B254" i="1"/>
  <c r="A254" i="1"/>
  <c r="J253" i="1"/>
  <c r="I253" i="1"/>
  <c r="H253" i="1"/>
  <c r="G253" i="1"/>
  <c r="F253" i="1"/>
  <c r="B247" i="1"/>
  <c r="A247" i="1"/>
  <c r="J246" i="1"/>
  <c r="I246" i="1"/>
  <c r="H246" i="1"/>
  <c r="G246" i="1"/>
  <c r="F246" i="1"/>
  <c r="B242" i="1"/>
  <c r="A242" i="1"/>
  <c r="J241" i="1"/>
  <c r="I241" i="1"/>
  <c r="H241" i="1"/>
  <c r="G241" i="1"/>
  <c r="F241" i="1"/>
  <c r="B232" i="1"/>
  <c r="A232" i="1"/>
  <c r="J231" i="1"/>
  <c r="I231" i="1"/>
  <c r="H231" i="1"/>
  <c r="G231" i="1"/>
  <c r="F231" i="1"/>
  <c r="B228" i="1"/>
  <c r="A228" i="1"/>
  <c r="L227" i="1"/>
  <c r="J227" i="1"/>
  <c r="I227" i="1"/>
  <c r="H227" i="1"/>
  <c r="G227" i="1"/>
  <c r="F227" i="1"/>
  <c r="B219" i="1"/>
  <c r="A219" i="1"/>
  <c r="J218" i="1"/>
  <c r="I218" i="1"/>
  <c r="H218" i="1"/>
  <c r="G218" i="1"/>
  <c r="F218" i="1"/>
  <c r="B212" i="1"/>
  <c r="A212" i="1"/>
  <c r="J211" i="1"/>
  <c r="I211" i="1"/>
  <c r="H211" i="1"/>
  <c r="G211" i="1"/>
  <c r="F211" i="1"/>
  <c r="B205" i="1"/>
  <c r="A205" i="1"/>
  <c r="J204" i="1"/>
  <c r="I204" i="1"/>
  <c r="H204" i="1"/>
  <c r="G204" i="1"/>
  <c r="F204" i="1"/>
  <c r="B199" i="1"/>
  <c r="A199" i="1"/>
  <c r="J198" i="1"/>
  <c r="I198" i="1"/>
  <c r="H198" i="1"/>
  <c r="G198" i="1"/>
  <c r="F198" i="1"/>
  <c r="B189" i="1"/>
  <c r="A189" i="1"/>
  <c r="J188" i="1"/>
  <c r="I188" i="1"/>
  <c r="H188" i="1"/>
  <c r="G188" i="1"/>
  <c r="F188" i="1"/>
  <c r="B185" i="1"/>
  <c r="A185" i="1"/>
  <c r="L184" i="1"/>
  <c r="J184" i="1"/>
  <c r="I184" i="1"/>
  <c r="H184" i="1"/>
  <c r="H219" i="1" s="1"/>
  <c r="G184" i="1"/>
  <c r="F184" i="1"/>
  <c r="B176" i="1"/>
  <c r="A176" i="1"/>
  <c r="J175" i="1"/>
  <c r="I175" i="1"/>
  <c r="H175" i="1"/>
  <c r="G175" i="1"/>
  <c r="F175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42" i="1"/>
  <c r="A142" i="1"/>
  <c r="L141" i="1"/>
  <c r="J141" i="1"/>
  <c r="I141" i="1"/>
  <c r="H141" i="1"/>
  <c r="G141" i="1"/>
  <c r="F141" i="1"/>
  <c r="B133" i="1"/>
  <c r="A133" i="1"/>
  <c r="J132" i="1"/>
  <c r="I132" i="1"/>
  <c r="H132" i="1"/>
  <c r="G132" i="1"/>
  <c r="F132" i="1"/>
  <c r="B126" i="1"/>
  <c r="A126" i="1"/>
  <c r="J125" i="1"/>
  <c r="I125" i="1"/>
  <c r="H125" i="1"/>
  <c r="G125" i="1"/>
  <c r="F125" i="1"/>
  <c r="B119" i="1"/>
  <c r="A119" i="1"/>
  <c r="J118" i="1"/>
  <c r="I118" i="1"/>
  <c r="H118" i="1"/>
  <c r="G118" i="1"/>
  <c r="F118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9" i="1"/>
  <c r="A99" i="1"/>
  <c r="L98" i="1"/>
  <c r="J98" i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I56" i="1"/>
  <c r="I90" i="1" s="1"/>
  <c r="H56" i="1"/>
  <c r="G56" i="1"/>
  <c r="F56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33" i="1" l="1"/>
  <c r="H390" i="1"/>
  <c r="G347" i="1"/>
  <c r="G176" i="1"/>
  <c r="F133" i="1"/>
  <c r="J133" i="1"/>
  <c r="I261" i="1"/>
  <c r="J90" i="1"/>
  <c r="G133" i="1"/>
  <c r="H176" i="1"/>
  <c r="I219" i="1"/>
  <c r="F261" i="1"/>
  <c r="J261" i="1"/>
  <c r="G303" i="1"/>
  <c r="H347" i="1"/>
  <c r="I390" i="1"/>
  <c r="F433" i="1"/>
  <c r="J433" i="1"/>
  <c r="G477" i="1"/>
  <c r="H520" i="1"/>
  <c r="I562" i="1"/>
  <c r="F604" i="1"/>
  <c r="J604" i="1"/>
  <c r="H133" i="1"/>
  <c r="I176" i="1"/>
  <c r="F219" i="1"/>
  <c r="J219" i="1"/>
  <c r="G261" i="1"/>
  <c r="H303" i="1"/>
  <c r="I347" i="1"/>
  <c r="F390" i="1"/>
  <c r="J390" i="1"/>
  <c r="G433" i="1"/>
  <c r="H477" i="1"/>
  <c r="I520" i="1"/>
  <c r="F562" i="1"/>
  <c r="J562" i="1"/>
  <c r="G604" i="1"/>
  <c r="I133" i="1"/>
  <c r="F176" i="1"/>
  <c r="J176" i="1"/>
  <c r="G219" i="1"/>
  <c r="H261" i="1"/>
  <c r="I303" i="1"/>
  <c r="F347" i="1"/>
  <c r="J347" i="1"/>
  <c r="G390" i="1"/>
  <c r="H433" i="1"/>
  <c r="I477" i="1"/>
  <c r="F520" i="1"/>
  <c r="J520" i="1"/>
  <c r="G562" i="1"/>
  <c r="H604" i="1"/>
  <c r="H90" i="1"/>
  <c r="G90" i="1"/>
  <c r="F90" i="1"/>
  <c r="F47" i="1"/>
  <c r="I47" i="1"/>
  <c r="H47" i="1"/>
  <c r="J47" i="1"/>
  <c r="G47" i="1"/>
  <c r="H605" i="1" l="1"/>
  <c r="I605" i="1"/>
  <c r="J605" i="1"/>
  <c r="G605" i="1"/>
  <c r="F605" i="1"/>
  <c r="L90" i="1"/>
  <c r="L60" i="1"/>
  <c r="L561" i="1"/>
  <c r="L155" i="1"/>
  <c r="L161" i="1"/>
  <c r="L218" i="1"/>
  <c r="L102" i="1"/>
  <c r="L133" i="1"/>
  <c r="L584" i="1"/>
  <c r="L589" i="1"/>
  <c r="L462" i="1"/>
  <c r="L456" i="1"/>
  <c r="L118" i="1"/>
  <c r="L112" i="1"/>
  <c r="L283" i="1"/>
  <c r="L288" i="1"/>
  <c r="L554" i="1"/>
  <c r="L246" i="1"/>
  <c r="L241" i="1"/>
  <c r="L219" i="1"/>
  <c r="L188" i="1"/>
  <c r="L211" i="1"/>
  <c r="L402" i="1"/>
  <c r="L433" i="1"/>
  <c r="L175" i="1"/>
  <c r="L32" i="1"/>
  <c r="L27" i="1"/>
  <c r="L389" i="1"/>
  <c r="L303" i="1"/>
  <c r="L273" i="1"/>
  <c r="L132" i="1"/>
  <c r="L574" i="1"/>
  <c r="L604" i="1"/>
  <c r="L168" i="1"/>
  <c r="L605" i="1"/>
  <c r="L339" i="1"/>
  <c r="L477" i="1"/>
  <c r="L446" i="1"/>
  <c r="L176" i="1"/>
  <c r="L145" i="1"/>
  <c r="L204" i="1"/>
  <c r="L198" i="1"/>
  <c r="L390" i="1"/>
  <c r="L360" i="1"/>
  <c r="L469" i="1"/>
  <c r="L547" i="1"/>
  <c r="L542" i="1"/>
  <c r="L325" i="1"/>
  <c r="L332" i="1"/>
  <c r="L17" i="1"/>
  <c r="L47" i="1"/>
  <c r="L489" i="1"/>
  <c r="L520" i="1"/>
  <c r="L261" i="1"/>
  <c r="L231" i="1"/>
  <c r="L519" i="1"/>
  <c r="L70" i="1"/>
  <c r="L75" i="1"/>
  <c r="L418" i="1"/>
  <c r="L412" i="1"/>
  <c r="L125" i="1"/>
  <c r="L347" i="1"/>
  <c r="L315" i="1"/>
  <c r="L499" i="1"/>
  <c r="L505" i="1"/>
  <c r="L603" i="1"/>
  <c r="L253" i="1"/>
  <c r="L82" i="1"/>
  <c r="L375" i="1"/>
  <c r="L370" i="1"/>
  <c r="L512" i="1"/>
  <c r="L302" i="1"/>
  <c r="L46" i="1"/>
  <c r="L476" i="1"/>
  <c r="L346" i="1"/>
  <c r="L596" i="1"/>
  <c r="L562" i="1"/>
  <c r="L532" i="1"/>
  <c r="L89" i="1"/>
  <c r="L382" i="1"/>
  <c r="L432" i="1"/>
  <c r="L260" i="1"/>
  <c r="L39" i="1"/>
  <c r="L425" i="1"/>
  <c r="L295" i="1"/>
</calcChain>
</file>

<file path=xl/sharedStrings.xml><?xml version="1.0" encoding="utf-8"?>
<sst xmlns="http://schemas.openxmlformats.org/spreadsheetml/2006/main" count="762" uniqueCount="192">
  <si>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</si>
  <si>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</si>
  <si>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</si>
  <si>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</si>
  <si>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</si>
  <si>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</si>
  <si>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</si>
  <si>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</si>
  <si>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</si>
  <si>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</si>
  <si>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</si>
  <si>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</si>
  <si>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</si>
  <si>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</si>
  <si>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</si>
  <si>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</si>
  <si>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</si>
  <si>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</si>
  <si>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</si>
  <si>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</si>
  <si>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</si>
  <si>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</si>
  <si>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</si>
  <si>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</si>
  <si>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</si>
  <si>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</si>
  <si>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</si>
  <si>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</si>
  <si>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</si>
  <si>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</si>
  <si>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</si>
  <si>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</si>
  <si>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</si>
  <si>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</si>
  <si>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</si>
  <si>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</si>
  <si>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</si>
  <si>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</si>
  <si>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</si>
  <si>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</si>
  <si>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</si>
  <si>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</si>
  <si>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</si>
  <si>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</si>
  <si>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</si>
  <si>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ОГКОУ школа-интернат № 26</t>
  </si>
  <si>
    <t xml:space="preserve">директор </t>
  </si>
  <si>
    <t>Хорькова Л.А.</t>
  </si>
  <si>
    <t xml:space="preserve">каша вязкая молочная из риса с маслом </t>
  </si>
  <si>
    <t>какао с молоком</t>
  </si>
  <si>
    <t>ржаной</t>
  </si>
  <si>
    <t>яблоко свежее</t>
  </si>
  <si>
    <t>яйцо вареное</t>
  </si>
  <si>
    <t>сыр порциями</t>
  </si>
  <si>
    <t>батон</t>
  </si>
  <si>
    <t>огурцы свежие</t>
  </si>
  <si>
    <t>суп картофельный с вермишелью</t>
  </si>
  <si>
    <t>говядина, тушенная в сметане 50/50</t>
  </si>
  <si>
    <t>капуста тушеная</t>
  </si>
  <si>
    <t>сок фруктовый</t>
  </si>
  <si>
    <t>хлеб пшеничный</t>
  </si>
  <si>
    <t>хлеб ржаной йодированный</t>
  </si>
  <si>
    <t>йогурт</t>
  </si>
  <si>
    <t xml:space="preserve">хлеб пшеничный </t>
  </si>
  <si>
    <t>кисель из сока плодового с сахаром</t>
  </si>
  <si>
    <t>запеканка из творога,с молоком сгущенным</t>
  </si>
  <si>
    <t>биточки из говядины с маслом</t>
  </si>
  <si>
    <t>бобовые отварные(горох)</t>
  </si>
  <si>
    <t>чай с сахаром</t>
  </si>
  <si>
    <t>хлеб йодированный пшеничный</t>
  </si>
  <si>
    <t>молоко кипяченое йодированное</t>
  </si>
  <si>
    <t>пудинг из говяжьей печени</t>
  </si>
  <si>
    <t>макароны отварные</t>
  </si>
  <si>
    <t>чай с сахаром , с лимоном</t>
  </si>
  <si>
    <t>хлеб ржаной йодорованный</t>
  </si>
  <si>
    <t>бананы</t>
  </si>
  <si>
    <t xml:space="preserve">масло порциями </t>
  </si>
  <si>
    <t>молоко кипяченое</t>
  </si>
  <si>
    <t xml:space="preserve">батон </t>
  </si>
  <si>
    <t xml:space="preserve">огурец консервированный </t>
  </si>
  <si>
    <t>щи из свежей капусты с картофелем, со сметаной 250/5</t>
  </si>
  <si>
    <t>рыба, припущенная в молоке</t>
  </si>
  <si>
    <t>картофельное пюре с маслом 150/5</t>
  </si>
  <si>
    <t xml:space="preserve">булочка дорожная </t>
  </si>
  <si>
    <t xml:space="preserve">компот из с/ф с витамином С </t>
  </si>
  <si>
    <t xml:space="preserve">гуляш из говядины </t>
  </si>
  <si>
    <t>каша перловая с маслом</t>
  </si>
  <si>
    <t xml:space="preserve">помидоры свежие </t>
  </si>
  <si>
    <t xml:space="preserve">молоко кипяченное </t>
  </si>
  <si>
    <t xml:space="preserve">омлет натуральный </t>
  </si>
  <si>
    <t xml:space="preserve">салат из свежих помидоров </t>
  </si>
  <si>
    <t>какао на молоке</t>
  </si>
  <si>
    <t>мандарины</t>
  </si>
  <si>
    <t xml:space="preserve">хлеб ржаной йодированный </t>
  </si>
  <si>
    <t>салат из свеклы с сыром и чесноком</t>
  </si>
  <si>
    <t xml:space="preserve"> рассольник «Ленинградский» со сметаной, с мясом</t>
  </si>
  <si>
    <t>рагу из птицы</t>
  </si>
  <si>
    <t xml:space="preserve">кефир </t>
  </si>
  <si>
    <t>запеканка манная с сгущеным молоком100/20</t>
  </si>
  <si>
    <t>кисель из сока</t>
  </si>
  <si>
    <t>овощи(капуста) отварные с маслом</t>
  </si>
  <si>
    <t xml:space="preserve">огурец свежий </t>
  </si>
  <si>
    <t>молоко йодированное</t>
  </si>
  <si>
    <t>суфле из сердца говяжьего с рисом</t>
  </si>
  <si>
    <t>476/04г</t>
  </si>
  <si>
    <t xml:space="preserve">салат из свежей капусты </t>
  </si>
  <si>
    <t xml:space="preserve">кофейный напиток с молоком </t>
  </si>
  <si>
    <t>масло сливочное порциями</t>
  </si>
  <si>
    <t>апельсины</t>
  </si>
  <si>
    <t>борщ  с капустой и картофелем со сметаной 250/5</t>
  </si>
  <si>
    <t xml:space="preserve">рыба, тушенная в томате с овощами </t>
  </si>
  <si>
    <t xml:space="preserve">картофель в молоке </t>
  </si>
  <si>
    <t>компот из с/фр с вит.С</t>
  </si>
  <si>
    <t>пудинг из творога (запеченный) с молоком сгущ. *</t>
  </si>
  <si>
    <t xml:space="preserve">булочка школьная </t>
  </si>
  <si>
    <t xml:space="preserve">мясо тушеное говядина </t>
  </si>
  <si>
    <t>каша пшенная</t>
  </si>
  <si>
    <t xml:space="preserve">хлеб йодированный пшеничный </t>
  </si>
  <si>
    <t>салат из свежих помидоров</t>
  </si>
  <si>
    <t xml:space="preserve">молоко кипяченое </t>
  </si>
  <si>
    <t>омлет с сыром</t>
  </si>
  <si>
    <t>салат из свежих помидоров с луком зеленым</t>
  </si>
  <si>
    <t xml:space="preserve">какао на молоке </t>
  </si>
  <si>
    <t xml:space="preserve">груша </t>
  </si>
  <si>
    <t xml:space="preserve">батон йодированный </t>
  </si>
  <si>
    <t>суп из овощей с мясом</t>
  </si>
  <si>
    <t xml:space="preserve">плов из птицы </t>
  </si>
  <si>
    <t xml:space="preserve">компот из кураги с витамином С </t>
  </si>
  <si>
    <t xml:space="preserve">шоколад </t>
  </si>
  <si>
    <t>ряженка</t>
  </si>
  <si>
    <t>запеканка капустная с соусом молочным 150/50</t>
  </si>
  <si>
    <t xml:space="preserve">котлеты из говядины </t>
  </si>
  <si>
    <t xml:space="preserve">сок фруктовый </t>
  </si>
  <si>
    <t>куры отварные с соусом сметанным 75/30</t>
  </si>
  <si>
    <t>макароны отварные с маслом</t>
  </si>
  <si>
    <t>288/330</t>
  </si>
  <si>
    <t>груша свежая</t>
  </si>
  <si>
    <t xml:space="preserve">салат из соленых огурцов с луком </t>
  </si>
  <si>
    <t xml:space="preserve">сельдь  с луком </t>
  </si>
  <si>
    <t xml:space="preserve">запеканка картофельная с говядиной </t>
  </si>
  <si>
    <t>шоколад</t>
  </si>
  <si>
    <t>батон йодированный</t>
  </si>
  <si>
    <t>кефир</t>
  </si>
  <si>
    <t xml:space="preserve">яйцо вареное </t>
  </si>
  <si>
    <t>плов из говядины</t>
  </si>
  <si>
    <t xml:space="preserve">чай с сахаром с лимоном </t>
  </si>
  <si>
    <t>помидоры свежие</t>
  </si>
  <si>
    <t>каша жидкая молочная из гречневой крупы с маслом</t>
  </si>
  <si>
    <t xml:space="preserve">какао с молоком </t>
  </si>
  <si>
    <t>икра морковная</t>
  </si>
  <si>
    <t xml:space="preserve">суп картофельный с бобовыми </t>
  </si>
  <si>
    <t xml:space="preserve">жаркое по-домашнему с говядиной  </t>
  </si>
  <si>
    <t xml:space="preserve">капуста тушеная </t>
  </si>
  <si>
    <t xml:space="preserve">шницель из говядины рубленный </t>
  </si>
  <si>
    <t>компот из кураги с витамином С</t>
  </si>
  <si>
    <t xml:space="preserve">молоко </t>
  </si>
  <si>
    <t xml:space="preserve">рис отварной </t>
  </si>
  <si>
    <t>курица, тушенная в соусе сметанном 50/50</t>
  </si>
  <si>
    <t>огурец консервированный, порционный</t>
  </si>
  <si>
    <t>чай с сахаром ,с лимоном 200/10/7</t>
  </si>
  <si>
    <t>салат из свеклы с яблоком</t>
  </si>
  <si>
    <t>щи из свежей капусты с картофелем, со сметаной,с мясом 250/5/25</t>
  </si>
  <si>
    <t xml:space="preserve">рыба отварная </t>
  </si>
  <si>
    <t>картофель, тушенный с луком</t>
  </si>
  <si>
    <t xml:space="preserve">булочка домашняя </t>
  </si>
  <si>
    <t>кофейный напиток с молоком</t>
  </si>
  <si>
    <t>макаронник с печенью говяжьей</t>
  </si>
  <si>
    <t>салат из свежих помидоров и огурцов</t>
  </si>
  <si>
    <t>салат из свежих помидоров с луком</t>
  </si>
  <si>
    <t>огурец свежий</t>
  </si>
  <si>
    <t>суп из овощей</t>
  </si>
  <si>
    <t xml:space="preserve">котлеты из говядины  </t>
  </si>
  <si>
    <t>гороховое пюре с маслом</t>
  </si>
  <si>
    <t xml:space="preserve">кисель из  сока плодового </t>
  </si>
  <si>
    <t>пудинг манный с молоком сгущенным</t>
  </si>
  <si>
    <t>говядина, тушенная в сметане</t>
  </si>
  <si>
    <t>картофель отварной</t>
  </si>
  <si>
    <t xml:space="preserve">чай с сахаром </t>
  </si>
  <si>
    <t xml:space="preserve">салат картофельный с огурцами солеными </t>
  </si>
  <si>
    <t>молоко</t>
  </si>
  <si>
    <t>сердце в соусе</t>
  </si>
  <si>
    <t>каша гречневая рассыпчатая</t>
  </si>
  <si>
    <t>салат из свежих огурцов</t>
  </si>
  <si>
    <t xml:space="preserve">апельсины </t>
  </si>
  <si>
    <t xml:space="preserve">икра морковная </t>
  </si>
  <si>
    <t>суп с вермишелью</t>
  </si>
  <si>
    <t>биточки рыбные с маслом</t>
  </si>
  <si>
    <t>пюре картофельное</t>
  </si>
  <si>
    <t>сырники творожные с молоком сгущенным</t>
  </si>
  <si>
    <t>булочка "Веснушка"</t>
  </si>
  <si>
    <t>запеканка овощная с маслом сливочным</t>
  </si>
  <si>
    <t>поджарка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</si>
</sst>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5"/>
  <sheetViews>
    <sheetView tabSelected="1" workbookViewId="0">
      <pane xSplit="4" ySplit="5" topLeftCell="E574" activePane="bottomRight" state="frozen"/>
      <selection pane="topRight" activeCell="E1" sqref="E1"/>
      <selection pane="bottomLeft" activeCell="A6" sqref="A6"/>
      <selection pane="bottomRight" activeCell="H607" sqref="H6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6" t="s">
        <v>48</v>
      </c>
      <c r="F6" s="6">
        <v>210</v>
      </c>
      <c r="G6" s="6">
        <v>6</v>
      </c>
      <c r="H6" s="6">
        <v>10.8</v>
      </c>
      <c r="I6" s="6">
        <v>42.9</v>
      </c>
      <c r="J6" s="6">
        <v>294</v>
      </c>
      <c r="K6" s="6">
        <v>174</v>
      </c>
      <c r="L6" s="48"/>
    </row>
    <row r="7" spans="1:12" ht="15" x14ac:dyDescent="0.25">
      <c r="A7" s="25"/>
      <c r="B7" s="16"/>
      <c r="C7" s="11"/>
      <c r="D7" s="6"/>
      <c r="E7" s="6" t="s">
        <v>52</v>
      </c>
      <c r="F7" s="6">
        <v>40</v>
      </c>
      <c r="G7" s="6">
        <v>5.08</v>
      </c>
      <c r="H7" s="6">
        <v>4.5999999999999996</v>
      </c>
      <c r="I7" s="6">
        <v>0.28000000000000003</v>
      </c>
      <c r="J7" s="6">
        <v>62.8</v>
      </c>
      <c r="K7" s="6">
        <v>209</v>
      </c>
      <c r="L7" s="51"/>
    </row>
    <row r="8" spans="1:12" ht="15" x14ac:dyDescent="0.25">
      <c r="A8" s="25"/>
      <c r="B8" s="16"/>
      <c r="C8" s="11"/>
      <c r="D8" s="7" t="s">
        <v>22</v>
      </c>
      <c r="E8" s="6" t="s">
        <v>49</v>
      </c>
      <c r="F8" s="6">
        <v>200</v>
      </c>
      <c r="G8" s="6">
        <v>4</v>
      </c>
      <c r="H8" s="6">
        <v>3.5</v>
      </c>
      <c r="I8" s="6">
        <v>17.5</v>
      </c>
      <c r="J8" s="6">
        <v>118.6</v>
      </c>
      <c r="K8" s="6">
        <v>382</v>
      </c>
      <c r="L8" s="51"/>
    </row>
    <row r="9" spans="1:12" ht="15" x14ac:dyDescent="0.25">
      <c r="A9" s="25"/>
      <c r="B9" s="16"/>
      <c r="C9" s="11"/>
      <c r="D9" s="7" t="s">
        <v>23</v>
      </c>
      <c r="E9" s="6" t="s">
        <v>50</v>
      </c>
      <c r="F9" s="6">
        <v>30</v>
      </c>
      <c r="G9" s="6">
        <v>2.04</v>
      </c>
      <c r="H9" s="6">
        <v>0.36</v>
      </c>
      <c r="I9" s="6">
        <v>13.9</v>
      </c>
      <c r="J9" s="6">
        <v>64.5</v>
      </c>
      <c r="K9" s="6"/>
      <c r="L9" s="51"/>
    </row>
    <row r="10" spans="1:12" ht="15" x14ac:dyDescent="0.25">
      <c r="A10" s="25"/>
      <c r="B10" s="16"/>
      <c r="C10" s="11"/>
      <c r="D10" s="7" t="s">
        <v>24</v>
      </c>
      <c r="E10" s="6" t="s">
        <v>51</v>
      </c>
      <c r="F10" s="6">
        <v>200</v>
      </c>
      <c r="G10" s="6">
        <v>0.8</v>
      </c>
      <c r="H10" s="6">
        <v>0.8</v>
      </c>
      <c r="I10" s="6">
        <v>19.600000000000001</v>
      </c>
      <c r="J10" s="6">
        <v>88.8</v>
      </c>
      <c r="K10" s="6">
        <v>338</v>
      </c>
      <c r="L10" s="51"/>
    </row>
    <row r="11" spans="1:12" ht="15" x14ac:dyDescent="0.25">
      <c r="A11" s="25"/>
      <c r="B11" s="16"/>
      <c r="C11" s="11"/>
      <c r="D11" s="6"/>
      <c r="E11" s="6" t="s">
        <v>53</v>
      </c>
      <c r="F11" s="6">
        <v>20</v>
      </c>
      <c r="G11" s="6">
        <v>4.5999999999999996</v>
      </c>
      <c r="H11" s="6">
        <v>5.9</v>
      </c>
      <c r="I11" s="6">
        <v>0</v>
      </c>
      <c r="J11" s="6">
        <v>71.599999999999994</v>
      </c>
      <c r="K11" s="6">
        <v>15</v>
      </c>
      <c r="L11" s="51"/>
    </row>
    <row r="12" spans="1:12" ht="15" x14ac:dyDescent="0.25">
      <c r="A12" s="25"/>
      <c r="B12" s="16"/>
      <c r="C12" s="11"/>
      <c r="D12" s="6"/>
      <c r="E12" s="6" t="s">
        <v>54</v>
      </c>
      <c r="F12" s="6">
        <v>40</v>
      </c>
      <c r="G12" s="6">
        <v>3.7</v>
      </c>
      <c r="H12" s="6">
        <v>1.45</v>
      </c>
      <c r="I12" s="6">
        <v>25.7</v>
      </c>
      <c r="J12" s="6">
        <v>125</v>
      </c>
      <c r="K12" s="6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740</v>
      </c>
      <c r="G13" s="21">
        <f t="shared" ref="G13:J13" si="0">SUM(G6:G12)</f>
        <v>26.220000000000002</v>
      </c>
      <c r="H13" s="21">
        <f t="shared" si="0"/>
        <v>27.41</v>
      </c>
      <c r="I13" s="21">
        <f t="shared" si="0"/>
        <v>119.88000000000001</v>
      </c>
      <c r="J13" s="21">
        <f t="shared" si="0"/>
        <v>825.3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62</v>
      </c>
      <c r="F15" s="50">
        <v>200</v>
      </c>
      <c r="G15" s="50">
        <v>6</v>
      </c>
      <c r="H15" s="50">
        <v>2</v>
      </c>
      <c r="I15" s="50">
        <v>8</v>
      </c>
      <c r="J15" s="50">
        <v>74</v>
      </c>
      <c r="K15" s="50">
        <v>386</v>
      </c>
      <c r="L15" s="51"/>
    </row>
    <row r="16" spans="1:12" ht="15" x14ac:dyDescent="0.25">
      <c r="A16" s="25"/>
      <c r="B16" s="16"/>
      <c r="C16" s="11"/>
      <c r="D16" s="6"/>
      <c r="E16" s="50" t="s">
        <v>54</v>
      </c>
      <c r="F16" s="50">
        <v>40</v>
      </c>
      <c r="G16" s="50">
        <v>3.7</v>
      </c>
      <c r="H16" s="50">
        <v>1.45</v>
      </c>
      <c r="I16" s="50">
        <v>25.7</v>
      </c>
      <c r="J16" s="50">
        <v>125</v>
      </c>
      <c r="K16" s="50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240</v>
      </c>
      <c r="G17" s="21">
        <f t="shared" ref="G17:J17" si="2">SUM(G14:G16)</f>
        <v>9.6999999999999993</v>
      </c>
      <c r="H17" s="21">
        <f t="shared" si="2"/>
        <v>3.45</v>
      </c>
      <c r="I17" s="21">
        <f t="shared" si="2"/>
        <v>33.700000000000003</v>
      </c>
      <c r="J17" s="21">
        <f t="shared" si="2"/>
        <v>199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6" t="s">
        <v>27</v>
      </c>
      <c r="E18" s="6" t="s">
        <v>55</v>
      </c>
      <c r="F18" s="6">
        <v>50</v>
      </c>
      <c r="G18" s="6">
        <v>0.35</v>
      </c>
      <c r="H18" s="6">
        <v>0.05</v>
      </c>
      <c r="I18" s="6">
        <v>0.95</v>
      </c>
      <c r="J18" s="6">
        <v>6</v>
      </c>
      <c r="K18" s="52">
        <v>71</v>
      </c>
      <c r="L18" s="51"/>
    </row>
    <row r="19" spans="1:12" ht="15" x14ac:dyDescent="0.25">
      <c r="A19" s="25"/>
      <c r="B19" s="16"/>
      <c r="C19" s="11"/>
      <c r="D19" s="6" t="s">
        <v>28</v>
      </c>
      <c r="E19" s="6" t="s">
        <v>56</v>
      </c>
      <c r="F19" s="6">
        <v>250</v>
      </c>
      <c r="G19" s="6">
        <v>2.68</v>
      </c>
      <c r="H19" s="6">
        <v>2.83</v>
      </c>
      <c r="I19" s="6">
        <v>17.45</v>
      </c>
      <c r="J19" s="6">
        <v>118.25</v>
      </c>
      <c r="K19" s="52">
        <v>103</v>
      </c>
      <c r="L19" s="51"/>
    </row>
    <row r="20" spans="1:12" ht="15" x14ac:dyDescent="0.25">
      <c r="A20" s="25"/>
      <c r="B20" s="16"/>
      <c r="C20" s="11"/>
      <c r="D20" s="6" t="s">
        <v>29</v>
      </c>
      <c r="E20" s="6" t="s">
        <v>57</v>
      </c>
      <c r="F20" s="6">
        <v>100</v>
      </c>
      <c r="G20" s="6">
        <v>15.27</v>
      </c>
      <c r="H20" s="6">
        <v>22.1</v>
      </c>
      <c r="I20" s="6">
        <v>1.9</v>
      </c>
      <c r="J20" s="6">
        <v>264</v>
      </c>
      <c r="K20" s="52">
        <v>264</v>
      </c>
      <c r="L20" s="51"/>
    </row>
    <row r="21" spans="1:12" ht="15" x14ac:dyDescent="0.25">
      <c r="A21" s="25"/>
      <c r="B21" s="16"/>
      <c r="C21" s="11"/>
      <c r="D21" s="6" t="s">
        <v>30</v>
      </c>
      <c r="E21" s="6" t="s">
        <v>58</v>
      </c>
      <c r="F21" s="6">
        <v>200</v>
      </c>
      <c r="G21" s="6">
        <v>4.13</v>
      </c>
      <c r="H21" s="6">
        <v>6.47</v>
      </c>
      <c r="I21" s="6">
        <v>18.8</v>
      </c>
      <c r="J21" s="6">
        <v>150.19999999999999</v>
      </c>
      <c r="K21" s="52">
        <v>321</v>
      </c>
      <c r="L21" s="51"/>
    </row>
    <row r="22" spans="1:12" ht="15" x14ac:dyDescent="0.25">
      <c r="A22" s="25"/>
      <c r="B22" s="16"/>
      <c r="C22" s="11"/>
      <c r="D22" s="6" t="s">
        <v>31</v>
      </c>
      <c r="E22" s="6" t="s">
        <v>59</v>
      </c>
      <c r="F22" s="6">
        <v>200</v>
      </c>
      <c r="G22" s="6">
        <v>1</v>
      </c>
      <c r="H22" s="6">
        <v>0</v>
      </c>
      <c r="I22" s="6">
        <v>20.2</v>
      </c>
      <c r="J22" s="6">
        <v>84.8</v>
      </c>
      <c r="K22" s="52">
        <v>389</v>
      </c>
      <c r="L22" s="51"/>
    </row>
    <row r="23" spans="1:12" ht="15" x14ac:dyDescent="0.25">
      <c r="A23" s="25"/>
      <c r="B23" s="16"/>
      <c r="C23" s="11"/>
      <c r="D23" s="6" t="s">
        <v>32</v>
      </c>
      <c r="E23" s="6" t="s">
        <v>60</v>
      </c>
      <c r="F23" s="6">
        <v>20</v>
      </c>
      <c r="G23" s="6">
        <v>1.58</v>
      </c>
      <c r="H23" s="6">
        <v>0.2</v>
      </c>
      <c r="I23" s="6">
        <v>9.66</v>
      </c>
      <c r="J23" s="6">
        <v>46.76</v>
      </c>
      <c r="K23" s="52"/>
      <c r="L23" s="51"/>
    </row>
    <row r="24" spans="1:12" ht="15" x14ac:dyDescent="0.25">
      <c r="A24" s="25"/>
      <c r="B24" s="16"/>
      <c r="C24" s="11"/>
      <c r="D24" s="6" t="s">
        <v>33</v>
      </c>
      <c r="E24" s="6" t="s">
        <v>61</v>
      </c>
      <c r="F24" s="6">
        <v>50</v>
      </c>
      <c r="G24" s="6">
        <v>2.8</v>
      </c>
      <c r="H24" s="6">
        <v>0.55000000000000004</v>
      </c>
      <c r="I24" s="6">
        <v>24.7</v>
      </c>
      <c r="J24" s="6">
        <v>114.95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870</v>
      </c>
      <c r="G27" s="21">
        <f t="shared" ref="G27:J27" si="3">SUM(G18:G26)</f>
        <v>27.81</v>
      </c>
      <c r="H27" s="21">
        <f t="shared" si="3"/>
        <v>32.199999999999996</v>
      </c>
      <c r="I27" s="21">
        <f t="shared" si="3"/>
        <v>93.66</v>
      </c>
      <c r="J27" s="21">
        <f t="shared" si="3"/>
        <v>784.96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6" t="s">
        <v>35</v>
      </c>
      <c r="E28" s="6" t="s">
        <v>63</v>
      </c>
      <c r="F28" s="6">
        <v>30</v>
      </c>
      <c r="G28" s="6">
        <v>4.05</v>
      </c>
      <c r="H28" s="6">
        <v>0.6</v>
      </c>
      <c r="I28" s="6">
        <v>21</v>
      </c>
      <c r="J28" s="6">
        <v>101.5</v>
      </c>
      <c r="K28" s="52"/>
      <c r="L28" s="51"/>
    </row>
    <row r="29" spans="1:12" ht="15" x14ac:dyDescent="0.25">
      <c r="A29" s="25"/>
      <c r="B29" s="16"/>
      <c r="C29" s="11"/>
      <c r="D29" s="6" t="s">
        <v>31</v>
      </c>
      <c r="E29" s="6" t="s">
        <v>64</v>
      </c>
      <c r="F29" s="6">
        <v>200</v>
      </c>
      <c r="G29" s="6">
        <v>0.31</v>
      </c>
      <c r="H29" s="6">
        <v>0</v>
      </c>
      <c r="I29" s="6">
        <v>39.4</v>
      </c>
      <c r="J29" s="6">
        <v>160</v>
      </c>
      <c r="K29" s="52">
        <v>359</v>
      </c>
      <c r="L29" s="51"/>
    </row>
    <row r="30" spans="1:12" ht="15" x14ac:dyDescent="0.25">
      <c r="A30" s="25"/>
      <c r="B30" s="16"/>
      <c r="C30" s="11"/>
      <c r="D30" s="6"/>
      <c r="E30" s="6" t="s">
        <v>65</v>
      </c>
      <c r="F30" s="6">
        <v>140</v>
      </c>
      <c r="G30" s="6">
        <v>20.46</v>
      </c>
      <c r="H30" s="6">
        <v>15.48</v>
      </c>
      <c r="I30" s="6">
        <v>39.200000000000003</v>
      </c>
      <c r="J30" s="6">
        <v>378</v>
      </c>
      <c r="K30" s="52">
        <v>223</v>
      </c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370</v>
      </c>
      <c r="G32" s="21">
        <f t="shared" ref="G32:J32" si="4">SUM(G28:G31)</f>
        <v>24.82</v>
      </c>
      <c r="H32" s="21">
        <f t="shared" si="4"/>
        <v>16.080000000000002</v>
      </c>
      <c r="I32" s="21">
        <f t="shared" si="4"/>
        <v>99.6</v>
      </c>
      <c r="J32" s="21">
        <f t="shared" si="4"/>
        <v>639.5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6" t="s">
        <v>21</v>
      </c>
      <c r="E33" s="6" t="s">
        <v>66</v>
      </c>
      <c r="F33" s="6">
        <v>75</v>
      </c>
      <c r="G33" s="6">
        <v>10.8</v>
      </c>
      <c r="H33" s="6">
        <v>15.36</v>
      </c>
      <c r="I33" s="6">
        <v>9</v>
      </c>
      <c r="J33" s="6">
        <v>219.5</v>
      </c>
      <c r="K33" s="52">
        <v>268</v>
      </c>
      <c r="L33" s="51"/>
    </row>
    <row r="34" spans="1:12" ht="15" x14ac:dyDescent="0.25">
      <c r="A34" s="25"/>
      <c r="B34" s="16"/>
      <c r="C34" s="11"/>
      <c r="D34" s="6" t="s">
        <v>30</v>
      </c>
      <c r="E34" s="6" t="s">
        <v>67</v>
      </c>
      <c r="F34" s="6">
        <v>200</v>
      </c>
      <c r="G34" s="6">
        <v>18.2</v>
      </c>
      <c r="H34" s="6">
        <v>6.8</v>
      </c>
      <c r="I34" s="6">
        <v>41.3</v>
      </c>
      <c r="J34" s="6">
        <v>299.8</v>
      </c>
      <c r="K34" s="52">
        <v>306</v>
      </c>
      <c r="L34" s="51"/>
    </row>
    <row r="35" spans="1:12" ht="15" x14ac:dyDescent="0.25">
      <c r="A35" s="25"/>
      <c r="B35" s="16"/>
      <c r="C35" s="11"/>
      <c r="D35" s="6" t="s">
        <v>31</v>
      </c>
      <c r="E35" s="6" t="s">
        <v>68</v>
      </c>
      <c r="F35" s="6">
        <v>200</v>
      </c>
      <c r="G35" s="6">
        <v>7.0000000000000007E-2</v>
      </c>
      <c r="H35" s="6">
        <v>0.02</v>
      </c>
      <c r="I35" s="6">
        <v>15</v>
      </c>
      <c r="J35" s="6">
        <v>60</v>
      </c>
      <c r="K35" s="52">
        <v>376</v>
      </c>
      <c r="L35" s="51"/>
    </row>
    <row r="36" spans="1:12" ht="15" x14ac:dyDescent="0.25">
      <c r="A36" s="25"/>
      <c r="B36" s="16"/>
      <c r="C36" s="11"/>
      <c r="D36" s="6" t="s">
        <v>23</v>
      </c>
      <c r="E36" s="6" t="s">
        <v>69</v>
      </c>
      <c r="F36" s="6">
        <v>50</v>
      </c>
      <c r="G36" s="6">
        <v>4.05</v>
      </c>
      <c r="H36" s="6">
        <v>0.6</v>
      </c>
      <c r="I36" s="6">
        <v>21</v>
      </c>
      <c r="J36" s="6">
        <v>101.5</v>
      </c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525</v>
      </c>
      <c r="G39" s="21">
        <f t="shared" ref="G39:J39" si="5">SUM(G33:G38)</f>
        <v>33.119999999999997</v>
      </c>
      <c r="H39" s="21">
        <f t="shared" si="5"/>
        <v>22.78</v>
      </c>
      <c r="I39" s="21">
        <f t="shared" si="5"/>
        <v>86.3</v>
      </c>
      <c r="J39" s="21">
        <f t="shared" si="5"/>
        <v>680.8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6" t="s">
        <v>38</v>
      </c>
      <c r="E40" s="6"/>
      <c r="F40" s="6"/>
      <c r="G40" s="6"/>
      <c r="H40" s="6"/>
      <c r="I40" s="6"/>
      <c r="J40" s="6"/>
      <c r="K40" s="52"/>
      <c r="L40" s="51"/>
    </row>
    <row r="41" spans="1:12" ht="15" x14ac:dyDescent="0.25">
      <c r="A41" s="25"/>
      <c r="B41" s="16"/>
      <c r="C41" s="11"/>
      <c r="D41" s="6" t="s">
        <v>35</v>
      </c>
      <c r="E41" s="6"/>
      <c r="F41" s="6"/>
      <c r="G41" s="6"/>
      <c r="H41" s="6"/>
      <c r="I41" s="6"/>
      <c r="J41" s="6"/>
      <c r="K41" s="52"/>
      <c r="L41" s="51"/>
    </row>
    <row r="42" spans="1:12" ht="15" x14ac:dyDescent="0.25">
      <c r="A42" s="25"/>
      <c r="B42" s="16"/>
      <c r="C42" s="11"/>
      <c r="D42" s="6" t="s">
        <v>31</v>
      </c>
      <c r="E42" s="6" t="s">
        <v>70</v>
      </c>
      <c r="F42" s="6">
        <v>150</v>
      </c>
      <c r="G42" s="6">
        <v>4.3499999999999996</v>
      </c>
      <c r="H42" s="6">
        <v>3.75</v>
      </c>
      <c r="I42" s="6">
        <v>7.2</v>
      </c>
      <c r="J42" s="6">
        <v>80.2</v>
      </c>
      <c r="K42" s="52">
        <v>385</v>
      </c>
      <c r="L42" s="51"/>
    </row>
    <row r="43" spans="1:12" ht="15" x14ac:dyDescent="0.25">
      <c r="A43" s="25"/>
      <c r="B43" s="16"/>
      <c r="C43" s="11"/>
      <c r="D43" s="6" t="s">
        <v>24</v>
      </c>
      <c r="E43" s="6"/>
      <c r="F43" s="6"/>
      <c r="G43" s="6"/>
      <c r="H43" s="6"/>
      <c r="I43" s="6"/>
      <c r="J43" s="6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150</v>
      </c>
      <c r="G46" s="21">
        <f t="shared" ref="G46:J46" si="6">SUM(G40:G45)</f>
        <v>4.3499999999999996</v>
      </c>
      <c r="H46" s="21">
        <f t="shared" si="6"/>
        <v>3.75</v>
      </c>
      <c r="I46" s="21">
        <f t="shared" si="6"/>
        <v>7.2</v>
      </c>
      <c r="J46" s="21">
        <f t="shared" si="6"/>
        <v>80.2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2895</v>
      </c>
      <c r="G47" s="34">
        <f t="shared" ref="G47:J47" si="7">G13+G17+G27+G32+G39+G46</f>
        <v>126.02000000000001</v>
      </c>
      <c r="H47" s="34">
        <f t="shared" si="7"/>
        <v>105.67</v>
      </c>
      <c r="I47" s="34">
        <f t="shared" si="7"/>
        <v>440.34000000000003</v>
      </c>
      <c r="J47" s="34">
        <f t="shared" si="7"/>
        <v>3209.76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6" t="s">
        <v>21</v>
      </c>
      <c r="E48" s="6" t="s">
        <v>71</v>
      </c>
      <c r="F48" s="6">
        <v>70</v>
      </c>
      <c r="G48" s="6">
        <v>13.25</v>
      </c>
      <c r="H48" s="6">
        <v>5.23</v>
      </c>
      <c r="I48" s="6">
        <v>0.63</v>
      </c>
      <c r="J48" s="6">
        <v>103</v>
      </c>
      <c r="K48" s="49">
        <v>283</v>
      </c>
      <c r="L48" s="48"/>
    </row>
    <row r="49" spans="1:12" ht="15" x14ac:dyDescent="0.25">
      <c r="A49" s="15"/>
      <c r="B49" s="16"/>
      <c r="C49" s="11"/>
      <c r="D49" s="6"/>
      <c r="E49" s="6" t="s">
        <v>72</v>
      </c>
      <c r="F49" s="6">
        <v>150</v>
      </c>
      <c r="G49" s="6">
        <v>5.45</v>
      </c>
      <c r="H49" s="6">
        <v>5.48</v>
      </c>
      <c r="I49" s="6">
        <v>30.45</v>
      </c>
      <c r="J49" s="6">
        <v>195.7</v>
      </c>
      <c r="K49" s="52">
        <v>202</v>
      </c>
      <c r="L49" s="51"/>
    </row>
    <row r="50" spans="1:12" ht="15" x14ac:dyDescent="0.25">
      <c r="A50" s="15"/>
      <c r="B50" s="16"/>
      <c r="C50" s="11"/>
      <c r="D50" s="6" t="s">
        <v>22</v>
      </c>
      <c r="E50" s="6" t="s">
        <v>73</v>
      </c>
      <c r="F50" s="6">
        <v>200</v>
      </c>
      <c r="G50" s="6">
        <v>7.0000000000000007E-2</v>
      </c>
      <c r="H50" s="6">
        <v>0.02</v>
      </c>
      <c r="I50" s="6">
        <v>15</v>
      </c>
      <c r="J50" s="6">
        <v>60</v>
      </c>
      <c r="K50" s="52">
        <v>376</v>
      </c>
      <c r="L50" s="51"/>
    </row>
    <row r="51" spans="1:12" ht="15" x14ac:dyDescent="0.25">
      <c r="A51" s="15"/>
      <c r="B51" s="16"/>
      <c r="C51" s="11"/>
      <c r="D51" s="6" t="s">
        <v>23</v>
      </c>
      <c r="E51" s="6" t="s">
        <v>74</v>
      </c>
      <c r="F51" s="6">
        <v>30</v>
      </c>
      <c r="G51" s="6">
        <v>2.04</v>
      </c>
      <c r="H51" s="6">
        <v>0.36</v>
      </c>
      <c r="I51" s="6">
        <v>13.9</v>
      </c>
      <c r="J51" s="6">
        <v>64.5</v>
      </c>
      <c r="K51" s="52"/>
      <c r="L51" s="51"/>
    </row>
    <row r="52" spans="1:12" ht="15" x14ac:dyDescent="0.25">
      <c r="A52" s="15"/>
      <c r="B52" s="16"/>
      <c r="C52" s="11"/>
      <c r="D52" s="6" t="s">
        <v>24</v>
      </c>
      <c r="E52" s="6" t="s">
        <v>75</v>
      </c>
      <c r="F52" s="6">
        <v>200</v>
      </c>
      <c r="G52" s="6">
        <v>3</v>
      </c>
      <c r="H52" s="6">
        <v>1</v>
      </c>
      <c r="I52" s="6">
        <v>42</v>
      </c>
      <c r="J52" s="6">
        <v>192</v>
      </c>
      <c r="K52" s="52">
        <v>338</v>
      </c>
      <c r="L52" s="51"/>
    </row>
    <row r="53" spans="1:12" ht="15" x14ac:dyDescent="0.25">
      <c r="A53" s="15"/>
      <c r="B53" s="16"/>
      <c r="C53" s="11"/>
      <c r="D53" s="6"/>
      <c r="E53" s="6" t="s">
        <v>76</v>
      </c>
      <c r="F53" s="6">
        <v>10</v>
      </c>
      <c r="G53" s="6">
        <v>0.08</v>
      </c>
      <c r="H53" s="6">
        <v>7.25</v>
      </c>
      <c r="I53" s="6">
        <v>0.13</v>
      </c>
      <c r="J53" s="6">
        <v>66</v>
      </c>
      <c r="K53" s="52">
        <v>14</v>
      </c>
      <c r="L53" s="51"/>
    </row>
    <row r="54" spans="1:12" ht="15" x14ac:dyDescent="0.25">
      <c r="A54" s="15"/>
      <c r="B54" s="16"/>
      <c r="C54" s="11"/>
      <c r="D54" s="6"/>
      <c r="E54" s="6"/>
      <c r="F54" s="6"/>
      <c r="G54" s="6"/>
      <c r="H54" s="6"/>
      <c r="I54" s="6"/>
      <c r="J54" s="6"/>
      <c r="K54" s="52"/>
      <c r="L54" s="51"/>
    </row>
    <row r="55" spans="1:12" ht="15" x14ac:dyDescent="0.25">
      <c r="A55" s="15"/>
      <c r="B55" s="16"/>
      <c r="C55" s="11"/>
      <c r="D55" s="6"/>
      <c r="E55" s="6" t="s">
        <v>54</v>
      </c>
      <c r="F55" s="6">
        <v>40</v>
      </c>
      <c r="G55" s="6">
        <v>3.7</v>
      </c>
      <c r="H55" s="6">
        <v>1.45</v>
      </c>
      <c r="I55" s="6">
        <v>25.7</v>
      </c>
      <c r="J55" s="6">
        <v>125</v>
      </c>
      <c r="K55" s="52"/>
      <c r="L55" s="51"/>
    </row>
    <row r="56" spans="1:12" ht="15" x14ac:dyDescent="0.25">
      <c r="A56" s="17"/>
      <c r="B56" s="18"/>
      <c r="C56" s="8"/>
      <c r="D56" s="19" t="s">
        <v>39</v>
      </c>
      <c r="E56" s="9"/>
      <c r="F56" s="21">
        <f>SUM(F48:F55)</f>
        <v>700</v>
      </c>
      <c r="G56" s="21">
        <f t="shared" ref="G56" si="8">SUM(G48:G55)</f>
        <v>27.589999999999996</v>
      </c>
      <c r="H56" s="21">
        <f t="shared" ref="H56" si="9">SUM(H48:H55)</f>
        <v>20.79</v>
      </c>
      <c r="I56" s="21">
        <f t="shared" ref="I56" si="10">SUM(I48:I55)</f>
        <v>127.80999999999999</v>
      </c>
      <c r="J56" s="21">
        <f t="shared" ref="J56" si="11">SUM(J48:J55)</f>
        <v>806.2</v>
      </c>
      <c r="K56" s="27"/>
      <c r="L56" s="21">
        <f>SUM(L48:L55)</f>
        <v>0</v>
      </c>
    </row>
    <row r="57" spans="1:12" ht="15" x14ac:dyDescent="0.25">
      <c r="A57" s="14">
        <f>A48</f>
        <v>1</v>
      </c>
      <c r="B57" s="14">
        <f>B48</f>
        <v>2</v>
      </c>
      <c r="C57" s="10" t="s">
        <v>25</v>
      </c>
      <c r="D57" s="6" t="s">
        <v>24</v>
      </c>
      <c r="E57" s="6"/>
      <c r="F57" s="6"/>
      <c r="G57" s="6"/>
      <c r="H57" s="6"/>
      <c r="I57" s="6"/>
      <c r="J57" s="6"/>
      <c r="K57" s="52"/>
      <c r="L57" s="51"/>
    </row>
    <row r="58" spans="1:12" ht="15" x14ac:dyDescent="0.25">
      <c r="A58" s="15"/>
      <c r="B58" s="16"/>
      <c r="C58" s="11"/>
      <c r="D58" s="6"/>
      <c r="E58" s="6" t="s">
        <v>77</v>
      </c>
      <c r="F58" s="6">
        <v>200</v>
      </c>
      <c r="G58" s="6">
        <v>4.3499999999999996</v>
      </c>
      <c r="H58" s="6">
        <v>3.75</v>
      </c>
      <c r="I58" s="6">
        <v>7.2</v>
      </c>
      <c r="J58" s="6">
        <v>80.2</v>
      </c>
      <c r="K58" s="52">
        <v>379</v>
      </c>
      <c r="L58" s="51"/>
    </row>
    <row r="59" spans="1:12" ht="15" x14ac:dyDescent="0.25">
      <c r="A59" s="15"/>
      <c r="B59" s="16"/>
      <c r="C59" s="11"/>
      <c r="D59" s="6"/>
      <c r="E59" s="6" t="s">
        <v>78</v>
      </c>
      <c r="F59" s="6">
        <v>50</v>
      </c>
      <c r="G59" s="6">
        <v>3.7</v>
      </c>
      <c r="H59" s="6">
        <v>1.45</v>
      </c>
      <c r="I59" s="6">
        <v>25.7</v>
      </c>
      <c r="J59" s="6">
        <v>125</v>
      </c>
      <c r="K59" s="52"/>
      <c r="L59" s="51"/>
    </row>
    <row r="60" spans="1:12" ht="15" x14ac:dyDescent="0.25">
      <c r="A60" s="17"/>
      <c r="B60" s="18"/>
      <c r="C60" s="8"/>
      <c r="D60" s="19" t="s">
        <v>39</v>
      </c>
      <c r="E60" s="9"/>
      <c r="F60" s="21">
        <f>SUM(F57:F59)</f>
        <v>250</v>
      </c>
      <c r="G60" s="21">
        <f t="shared" ref="G60" si="12">SUM(G57:G59)</f>
        <v>8.0500000000000007</v>
      </c>
      <c r="H60" s="21">
        <f t="shared" ref="H60" si="13">SUM(H57:H59)</f>
        <v>5.2</v>
      </c>
      <c r="I60" s="21">
        <f t="shared" ref="I60" si="14">SUM(I57:I59)</f>
        <v>32.9</v>
      </c>
      <c r="J60" s="21">
        <f t="shared" ref="J60" si="15">SUM(J57:J59)</f>
        <v>205.2</v>
      </c>
      <c r="K60" s="27"/>
      <c r="L60" s="21">
        <f t="shared" ref="L60" ca="1" si="16">SUM(L57:L65)</f>
        <v>0</v>
      </c>
    </row>
    <row r="61" spans="1:12" ht="15" x14ac:dyDescent="0.25">
      <c r="A61" s="14">
        <f>A48</f>
        <v>1</v>
      </c>
      <c r="B61" s="14">
        <f>B48</f>
        <v>2</v>
      </c>
      <c r="C61" s="10" t="s">
        <v>26</v>
      </c>
      <c r="D61" s="6" t="s">
        <v>27</v>
      </c>
      <c r="E61" s="6" t="s">
        <v>79</v>
      </c>
      <c r="F61" s="6">
        <v>50</v>
      </c>
      <c r="G61" s="6">
        <v>0.4</v>
      </c>
      <c r="H61" s="6">
        <v>0.05</v>
      </c>
      <c r="I61" s="6">
        <v>0.85</v>
      </c>
      <c r="J61" s="6">
        <v>5</v>
      </c>
      <c r="K61" s="52">
        <v>70</v>
      </c>
      <c r="L61" s="51"/>
    </row>
    <row r="62" spans="1:12" ht="15" x14ac:dyDescent="0.25">
      <c r="A62" s="15"/>
      <c r="B62" s="16"/>
      <c r="C62" s="11"/>
      <c r="D62" s="6" t="s">
        <v>28</v>
      </c>
      <c r="E62" s="6" t="s">
        <v>80</v>
      </c>
      <c r="F62" s="6">
        <v>255</v>
      </c>
      <c r="G62" s="6">
        <v>1.76</v>
      </c>
      <c r="H62" s="6">
        <v>4.9000000000000004</v>
      </c>
      <c r="I62" s="6">
        <v>7.9</v>
      </c>
      <c r="J62" s="6">
        <v>92.2</v>
      </c>
      <c r="K62" s="52">
        <v>88</v>
      </c>
      <c r="L62" s="51"/>
    </row>
    <row r="63" spans="1:12" ht="15" x14ac:dyDescent="0.25">
      <c r="A63" s="15"/>
      <c r="B63" s="16"/>
      <c r="C63" s="11"/>
      <c r="D63" s="6" t="s">
        <v>29</v>
      </c>
      <c r="E63" s="6" t="s">
        <v>81</v>
      </c>
      <c r="F63" s="6">
        <v>125</v>
      </c>
      <c r="G63" s="6">
        <v>15.4</v>
      </c>
      <c r="H63" s="6">
        <v>8.8000000000000007</v>
      </c>
      <c r="I63" s="6">
        <v>3.56</v>
      </c>
      <c r="J63" s="6">
        <v>155</v>
      </c>
      <c r="K63" s="52">
        <v>228</v>
      </c>
      <c r="L63" s="51"/>
    </row>
    <row r="64" spans="1:12" ht="15" x14ac:dyDescent="0.25">
      <c r="A64" s="15"/>
      <c r="B64" s="16"/>
      <c r="C64" s="11"/>
      <c r="D64" s="6" t="s">
        <v>30</v>
      </c>
      <c r="E64" s="6" t="s">
        <v>82</v>
      </c>
      <c r="F64" s="6">
        <v>155</v>
      </c>
      <c r="G64" s="6">
        <v>3.2</v>
      </c>
      <c r="H64" s="6">
        <v>9.4600000000000009</v>
      </c>
      <c r="I64" s="6">
        <v>18.579999999999998</v>
      </c>
      <c r="J64" s="6">
        <v>178.6</v>
      </c>
      <c r="K64" s="52">
        <v>128</v>
      </c>
      <c r="L64" s="51"/>
    </row>
    <row r="65" spans="1:12" ht="15" x14ac:dyDescent="0.25">
      <c r="A65" s="15"/>
      <c r="B65" s="16"/>
      <c r="C65" s="11"/>
      <c r="D65" s="6" t="s">
        <v>31</v>
      </c>
      <c r="E65" s="6" t="s">
        <v>59</v>
      </c>
      <c r="F65" s="6">
        <v>200</v>
      </c>
      <c r="G65" s="6">
        <v>1</v>
      </c>
      <c r="H65" s="6">
        <v>0</v>
      </c>
      <c r="I65" s="6">
        <v>20.2</v>
      </c>
      <c r="J65" s="6">
        <v>84.8</v>
      </c>
      <c r="K65" s="52">
        <v>389</v>
      </c>
      <c r="L65" s="51"/>
    </row>
    <row r="66" spans="1:12" ht="15" x14ac:dyDescent="0.25">
      <c r="A66" s="15"/>
      <c r="B66" s="16"/>
      <c r="C66" s="11"/>
      <c r="D66" s="6" t="s">
        <v>32</v>
      </c>
      <c r="E66" s="6" t="s">
        <v>61</v>
      </c>
      <c r="F66" s="6">
        <v>50</v>
      </c>
      <c r="G66" s="6">
        <v>2.8</v>
      </c>
      <c r="H66" s="6">
        <v>0.55000000000000004</v>
      </c>
      <c r="I66" s="6">
        <v>24.7</v>
      </c>
      <c r="J66" s="6">
        <v>114.95</v>
      </c>
      <c r="K66" s="52"/>
      <c r="L66" s="51"/>
    </row>
    <row r="67" spans="1:12" ht="15" x14ac:dyDescent="0.25">
      <c r="A67" s="15"/>
      <c r="B67" s="16"/>
      <c r="C67" s="11"/>
      <c r="D67" s="6" t="s">
        <v>33</v>
      </c>
      <c r="E67" s="6" t="s">
        <v>60</v>
      </c>
      <c r="F67" s="6">
        <v>20</v>
      </c>
      <c r="G67" s="6">
        <v>1.58</v>
      </c>
      <c r="H67" s="6">
        <v>0.2</v>
      </c>
      <c r="I67" s="6">
        <v>9.66</v>
      </c>
      <c r="J67" s="6">
        <v>46.76</v>
      </c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39</v>
      </c>
      <c r="E70" s="9"/>
      <c r="F70" s="21">
        <f>SUM(F61:F69)</f>
        <v>855</v>
      </c>
      <c r="G70" s="21">
        <f t="shared" ref="G70" si="17">SUM(G61:G69)</f>
        <v>26.14</v>
      </c>
      <c r="H70" s="21">
        <f t="shared" ref="H70" si="18">SUM(H61:H69)</f>
        <v>23.96</v>
      </c>
      <c r="I70" s="21">
        <f t="shared" ref="I70" si="19">SUM(I61:I69)</f>
        <v>85.45</v>
      </c>
      <c r="J70" s="21">
        <f t="shared" ref="J70" si="20">SUM(J61:J69)</f>
        <v>677.31</v>
      </c>
      <c r="K70" s="27"/>
      <c r="L70" s="21">
        <f t="shared" ref="L70" ca="1" si="21">SUM(L67:L75)</f>
        <v>0</v>
      </c>
    </row>
    <row r="71" spans="1:12" ht="15" x14ac:dyDescent="0.25">
      <c r="A71" s="14">
        <f>A48</f>
        <v>1</v>
      </c>
      <c r="B71" s="14">
        <f>B48</f>
        <v>2</v>
      </c>
      <c r="C71" s="10" t="s">
        <v>34</v>
      </c>
      <c r="D71" s="12" t="s">
        <v>35</v>
      </c>
      <c r="E71" s="50" t="s">
        <v>77</v>
      </c>
      <c r="F71" s="51">
        <v>200</v>
      </c>
      <c r="G71" s="51">
        <v>4.3499999999999996</v>
      </c>
      <c r="H71" s="51">
        <v>3.75</v>
      </c>
      <c r="I71" s="51">
        <v>7.2</v>
      </c>
      <c r="J71" s="51">
        <v>80.2</v>
      </c>
      <c r="K71" s="52">
        <v>379</v>
      </c>
      <c r="L71" s="51"/>
    </row>
    <row r="72" spans="1:12" ht="15" x14ac:dyDescent="0.25">
      <c r="A72" s="15"/>
      <c r="B72" s="16"/>
      <c r="C72" s="11"/>
      <c r="D72" s="12" t="s">
        <v>31</v>
      </c>
      <c r="E72" s="50" t="s">
        <v>78</v>
      </c>
      <c r="F72" s="51">
        <v>50</v>
      </c>
      <c r="G72" s="51">
        <v>3.7</v>
      </c>
      <c r="H72" s="51">
        <v>1.45</v>
      </c>
      <c r="I72" s="51">
        <v>25.7</v>
      </c>
      <c r="J72" s="51">
        <v>125</v>
      </c>
      <c r="K72" s="52"/>
      <c r="L72" s="51"/>
    </row>
    <row r="73" spans="1:12" ht="15" x14ac:dyDescent="0.25">
      <c r="A73" s="15"/>
      <c r="B73" s="16"/>
      <c r="C73" s="11"/>
      <c r="D73" s="6"/>
      <c r="E73" s="50" t="s">
        <v>83</v>
      </c>
      <c r="F73" s="51">
        <v>100</v>
      </c>
      <c r="G73" s="51">
        <v>6.78</v>
      </c>
      <c r="H73" s="51">
        <v>13.96</v>
      </c>
      <c r="I73" s="51">
        <v>42.14</v>
      </c>
      <c r="J73" s="51">
        <v>321</v>
      </c>
      <c r="K73" s="52">
        <v>425</v>
      </c>
      <c r="L73" s="51"/>
    </row>
    <row r="74" spans="1:12" ht="15" x14ac:dyDescent="0.25">
      <c r="A74" s="15"/>
      <c r="B74" s="16"/>
      <c r="C74" s="11"/>
      <c r="D74" s="6"/>
      <c r="E74" s="50" t="s">
        <v>84</v>
      </c>
      <c r="F74" s="51">
        <v>200</v>
      </c>
      <c r="G74" s="51">
        <v>0.66</v>
      </c>
      <c r="H74" s="51">
        <v>0.09</v>
      </c>
      <c r="I74" s="51">
        <v>32.01</v>
      </c>
      <c r="J74" s="51">
        <v>132.80000000000001</v>
      </c>
      <c r="K74" s="52">
        <v>349</v>
      </c>
      <c r="L74" s="51"/>
    </row>
    <row r="75" spans="1:12" ht="15" x14ac:dyDescent="0.25">
      <c r="A75" s="17"/>
      <c r="B75" s="18"/>
      <c r="C75" s="8"/>
      <c r="D75" s="19" t="s">
        <v>39</v>
      </c>
      <c r="E75" s="9"/>
      <c r="F75" s="21">
        <f>SUM(F71:F74)</f>
        <v>550</v>
      </c>
      <c r="G75" s="21">
        <f t="shared" ref="G75" si="22">SUM(G71:G74)</f>
        <v>15.490000000000002</v>
      </c>
      <c r="H75" s="21">
        <f t="shared" ref="H75" si="23">SUM(H71:H74)</f>
        <v>19.25</v>
      </c>
      <c r="I75" s="21">
        <f t="shared" ref="I75" si="24">SUM(I71:I74)</f>
        <v>107.04999999999998</v>
      </c>
      <c r="J75" s="21">
        <f t="shared" ref="J75" si="25">SUM(J71:J74)</f>
        <v>659</v>
      </c>
      <c r="K75" s="27"/>
      <c r="L75" s="21">
        <f t="shared" ref="L75" ca="1" si="26">SUM(L68:L74)</f>
        <v>0</v>
      </c>
    </row>
    <row r="76" spans="1:12" ht="15" x14ac:dyDescent="0.25">
      <c r="A76" s="14">
        <f>A48</f>
        <v>1</v>
      </c>
      <c r="B76" s="14">
        <f>B48</f>
        <v>2</v>
      </c>
      <c r="C76" s="10" t="s">
        <v>36</v>
      </c>
      <c r="D76" s="7" t="s">
        <v>21</v>
      </c>
      <c r="E76" s="50" t="s">
        <v>85</v>
      </c>
      <c r="F76" s="51">
        <v>100</v>
      </c>
      <c r="G76" s="51">
        <v>14.55</v>
      </c>
      <c r="H76" s="51">
        <v>16.79</v>
      </c>
      <c r="I76" s="51">
        <v>2.89</v>
      </c>
      <c r="J76" s="51">
        <v>221</v>
      </c>
      <c r="K76" s="52">
        <v>260</v>
      </c>
      <c r="L76" s="51"/>
    </row>
    <row r="77" spans="1:12" ht="15" x14ac:dyDescent="0.25">
      <c r="A77" s="15"/>
      <c r="B77" s="16"/>
      <c r="C77" s="11"/>
      <c r="D77" s="7" t="s">
        <v>30</v>
      </c>
      <c r="E77" s="50" t="s">
        <v>86</v>
      </c>
      <c r="F77" s="51">
        <v>160</v>
      </c>
      <c r="G77" s="51">
        <v>4.6399999999999997</v>
      </c>
      <c r="H77" s="51">
        <v>7.79</v>
      </c>
      <c r="I77" s="51">
        <v>32.909999999999997</v>
      </c>
      <c r="J77" s="51">
        <v>220</v>
      </c>
      <c r="K77" s="52">
        <v>171</v>
      </c>
      <c r="L77" s="51"/>
    </row>
    <row r="78" spans="1:12" ht="15" x14ac:dyDescent="0.25">
      <c r="A78" s="15"/>
      <c r="B78" s="16"/>
      <c r="C78" s="11"/>
      <c r="D78" s="7" t="s">
        <v>31</v>
      </c>
      <c r="E78" s="50" t="s">
        <v>73</v>
      </c>
      <c r="F78" s="51">
        <v>200</v>
      </c>
      <c r="G78" s="51">
        <v>7.0000000000000007E-2</v>
      </c>
      <c r="H78" s="51">
        <v>0.02</v>
      </c>
      <c r="I78" s="51">
        <v>15</v>
      </c>
      <c r="J78" s="51">
        <v>60</v>
      </c>
      <c r="K78" s="52">
        <v>376</v>
      </c>
      <c r="L78" s="51"/>
    </row>
    <row r="79" spans="1:12" ht="15" x14ac:dyDescent="0.25">
      <c r="A79" s="15"/>
      <c r="B79" s="16"/>
      <c r="C79" s="11"/>
      <c r="D79" s="7" t="s">
        <v>23</v>
      </c>
      <c r="E79" s="50" t="s">
        <v>60</v>
      </c>
      <c r="F79" s="51">
        <v>20</v>
      </c>
      <c r="G79" s="51">
        <v>1.58</v>
      </c>
      <c r="H79" s="51">
        <v>0.2</v>
      </c>
      <c r="I79" s="51">
        <v>9.66</v>
      </c>
      <c r="J79" s="51">
        <v>46.76</v>
      </c>
      <c r="K79" s="52"/>
      <c r="L79" s="51"/>
    </row>
    <row r="80" spans="1:12" ht="15" x14ac:dyDescent="0.25">
      <c r="A80" s="15"/>
      <c r="B80" s="16"/>
      <c r="C80" s="11"/>
      <c r="D80" s="6"/>
      <c r="E80" s="50" t="s">
        <v>87</v>
      </c>
      <c r="F80" s="51">
        <v>50</v>
      </c>
      <c r="G80" s="51">
        <v>0.55000000000000004</v>
      </c>
      <c r="H80" s="51">
        <v>0.1</v>
      </c>
      <c r="I80" s="51">
        <v>1.9</v>
      </c>
      <c r="J80" s="51">
        <v>11</v>
      </c>
      <c r="K80" s="52">
        <v>71</v>
      </c>
      <c r="L80" s="51"/>
    </row>
    <row r="81" spans="1:12" ht="15" x14ac:dyDescent="0.25">
      <c r="A81" s="15"/>
      <c r="B81" s="16"/>
      <c r="C81" s="11"/>
      <c r="D81" s="6"/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7"/>
      <c r="B82" s="18"/>
      <c r="C82" s="8"/>
      <c r="D82" s="19" t="s">
        <v>39</v>
      </c>
      <c r="E82" s="9"/>
      <c r="F82" s="21">
        <f>SUM(F76:F81)</f>
        <v>530</v>
      </c>
      <c r="G82" s="21">
        <f t="shared" ref="G82" si="27">SUM(G76:G81)</f>
        <v>21.390000000000004</v>
      </c>
      <c r="H82" s="21">
        <f t="shared" ref="H82" si="28">SUM(H76:H81)</f>
        <v>24.9</v>
      </c>
      <c r="I82" s="21">
        <f t="shared" ref="I82" si="29">SUM(I76:I81)</f>
        <v>62.359999999999992</v>
      </c>
      <c r="J82" s="21">
        <f t="shared" ref="J82" si="30">SUM(J76:J81)</f>
        <v>558.76</v>
      </c>
      <c r="K82" s="27"/>
      <c r="L82" s="21">
        <f t="shared" ref="L82" ca="1" si="31">SUM(L76:L84)</f>
        <v>0</v>
      </c>
    </row>
    <row r="83" spans="1:12" ht="15" x14ac:dyDescent="0.25">
      <c r="A83" s="14">
        <f>A48</f>
        <v>1</v>
      </c>
      <c r="B83" s="14">
        <f>B48</f>
        <v>2</v>
      </c>
      <c r="C83" s="10" t="s">
        <v>37</v>
      </c>
      <c r="D83" s="12" t="s">
        <v>38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35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31</v>
      </c>
      <c r="E85" s="50" t="s">
        <v>88</v>
      </c>
      <c r="F85" s="51">
        <v>150</v>
      </c>
      <c r="G85" s="51">
        <v>4.3499999999999996</v>
      </c>
      <c r="H85" s="51">
        <v>3.75</v>
      </c>
      <c r="I85" s="51">
        <v>7.2</v>
      </c>
      <c r="J85" s="51">
        <v>80.25</v>
      </c>
      <c r="K85" s="52">
        <v>385</v>
      </c>
      <c r="L85" s="51"/>
    </row>
    <row r="86" spans="1:12" ht="15" x14ac:dyDescent="0.25">
      <c r="A86" s="15"/>
      <c r="B86" s="16"/>
      <c r="C86" s="11"/>
      <c r="D86" s="12" t="s">
        <v>24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7"/>
      <c r="B89" s="18"/>
      <c r="C89" s="8"/>
      <c r="D89" s="20" t="s">
        <v>39</v>
      </c>
      <c r="E89" s="9"/>
      <c r="F89" s="21">
        <f>SUM(F83:F88)</f>
        <v>150</v>
      </c>
      <c r="G89" s="21">
        <f t="shared" ref="G89" si="32">SUM(G83:G88)</f>
        <v>4.3499999999999996</v>
      </c>
      <c r="H89" s="21">
        <f t="shared" ref="H89" si="33">SUM(H83:H88)</f>
        <v>3.75</v>
      </c>
      <c r="I89" s="21">
        <f t="shared" ref="I89" si="34">SUM(I83:I88)</f>
        <v>7.2</v>
      </c>
      <c r="J89" s="21">
        <f t="shared" ref="J89" si="35">SUM(J83:J88)</f>
        <v>80.25</v>
      </c>
      <c r="K89" s="27"/>
      <c r="L89" s="21">
        <f t="shared" ref="L89" ca="1" si="36">SUM(L83:L91)</f>
        <v>0</v>
      </c>
    </row>
    <row r="90" spans="1:12" ht="15.75" customHeight="1" x14ac:dyDescent="0.2">
      <c r="A90" s="36">
        <f>A48</f>
        <v>1</v>
      </c>
      <c r="B90" s="36">
        <f>B48</f>
        <v>2</v>
      </c>
      <c r="C90" s="61" t="s">
        <v>4</v>
      </c>
      <c r="D90" s="62"/>
      <c r="E90" s="33"/>
      <c r="F90" s="34">
        <f>F56+F60+F70+F75+F82+F89</f>
        <v>3035</v>
      </c>
      <c r="G90" s="34">
        <f t="shared" ref="G90" si="37">G56+G60+G70+G75+G82+G89</f>
        <v>103.01</v>
      </c>
      <c r="H90" s="34">
        <f t="shared" ref="H90" si="38">H56+H60+H70+H75+H82+H89</f>
        <v>97.85</v>
      </c>
      <c r="I90" s="34">
        <f t="shared" ref="I90" si="39">I56+I60+I70+I75+I82+I89</f>
        <v>422.76999999999992</v>
      </c>
      <c r="J90" s="34">
        <f t="shared" ref="J90" si="40">J56+J60+J70+J75+J82+J89</f>
        <v>2986.7200000000003</v>
      </c>
      <c r="K90" s="35"/>
      <c r="L90" s="34">
        <f t="shared" ref="L90" ca="1" si="41">L56+L60+L70+L75+L82+L89</f>
        <v>0</v>
      </c>
    </row>
    <row r="91" spans="1:12" ht="15" x14ac:dyDescent="0.25">
      <c r="A91" s="22">
        <v>1</v>
      </c>
      <c r="B91" s="23">
        <v>3</v>
      </c>
      <c r="C91" s="24" t="s">
        <v>20</v>
      </c>
      <c r="D91" s="5" t="s">
        <v>21</v>
      </c>
      <c r="E91" s="47" t="s">
        <v>89</v>
      </c>
      <c r="F91" s="48">
        <v>105</v>
      </c>
      <c r="G91" s="48">
        <v>10.78</v>
      </c>
      <c r="H91" s="48">
        <v>19</v>
      </c>
      <c r="I91" s="48">
        <v>2.04</v>
      </c>
      <c r="J91" s="48">
        <v>224</v>
      </c>
      <c r="K91" s="49">
        <v>210</v>
      </c>
      <c r="L91" s="48"/>
    </row>
    <row r="92" spans="1:12" ht="15" x14ac:dyDescent="0.25">
      <c r="A92" s="25"/>
      <c r="B92" s="16"/>
      <c r="C92" s="11"/>
      <c r="D92" s="6"/>
      <c r="E92" s="50" t="s">
        <v>90</v>
      </c>
      <c r="F92" s="51">
        <v>100</v>
      </c>
      <c r="G92" s="51">
        <v>1.07</v>
      </c>
      <c r="H92" s="51">
        <v>6.03</v>
      </c>
      <c r="I92" s="51">
        <v>3.43</v>
      </c>
      <c r="J92" s="51">
        <v>72.8</v>
      </c>
      <c r="K92" s="52">
        <v>23</v>
      </c>
      <c r="L92" s="51"/>
    </row>
    <row r="93" spans="1:12" ht="15" x14ac:dyDescent="0.25">
      <c r="A93" s="25"/>
      <c r="B93" s="16"/>
      <c r="C93" s="11"/>
      <c r="D93" s="7" t="s">
        <v>22</v>
      </c>
      <c r="E93" s="50" t="s">
        <v>91</v>
      </c>
      <c r="F93" s="51">
        <v>200</v>
      </c>
      <c r="G93" s="51">
        <v>1.52</v>
      </c>
      <c r="H93" s="51">
        <v>1.35</v>
      </c>
      <c r="I93" s="51">
        <v>15.9</v>
      </c>
      <c r="J93" s="51">
        <v>81</v>
      </c>
      <c r="K93" s="52">
        <v>378</v>
      </c>
      <c r="L93" s="51"/>
    </row>
    <row r="94" spans="1:12" ht="15" x14ac:dyDescent="0.25">
      <c r="A94" s="25"/>
      <c r="B94" s="16"/>
      <c r="C94" s="11"/>
      <c r="D94" s="7" t="s">
        <v>23</v>
      </c>
      <c r="E94" s="50" t="s">
        <v>54</v>
      </c>
      <c r="F94" s="51">
        <v>40</v>
      </c>
      <c r="G94" s="51">
        <v>3.7</v>
      </c>
      <c r="H94" s="51">
        <v>1.45</v>
      </c>
      <c r="I94" s="51">
        <v>25.7</v>
      </c>
      <c r="J94" s="51">
        <v>125</v>
      </c>
      <c r="K94" s="52"/>
      <c r="L94" s="51"/>
    </row>
    <row r="95" spans="1:12" ht="15" x14ac:dyDescent="0.25">
      <c r="A95" s="25"/>
      <c r="B95" s="16"/>
      <c r="C95" s="11"/>
      <c r="D95" s="7" t="s">
        <v>24</v>
      </c>
      <c r="E95" s="50" t="s">
        <v>92</v>
      </c>
      <c r="F95" s="51">
        <v>150</v>
      </c>
      <c r="G95" s="51">
        <v>1.28</v>
      </c>
      <c r="H95" s="51">
        <v>0.2</v>
      </c>
      <c r="I95" s="51">
        <v>12.2</v>
      </c>
      <c r="J95" s="51">
        <v>55.9</v>
      </c>
      <c r="K95" s="52">
        <v>338</v>
      </c>
      <c r="L95" s="51"/>
    </row>
    <row r="96" spans="1:12" ht="15" x14ac:dyDescent="0.25">
      <c r="A96" s="25"/>
      <c r="B96" s="16"/>
      <c r="C96" s="11"/>
      <c r="D96" s="6"/>
      <c r="E96" s="50" t="s">
        <v>53</v>
      </c>
      <c r="F96" s="51">
        <v>20</v>
      </c>
      <c r="G96" s="51">
        <v>4.6399999999999997</v>
      </c>
      <c r="H96" s="51">
        <v>5.9</v>
      </c>
      <c r="I96" s="51">
        <v>0</v>
      </c>
      <c r="J96" s="51">
        <v>72</v>
      </c>
      <c r="K96" s="52">
        <v>15</v>
      </c>
      <c r="L96" s="51"/>
    </row>
    <row r="97" spans="1:12" ht="15" x14ac:dyDescent="0.25">
      <c r="A97" s="25"/>
      <c r="B97" s="16"/>
      <c r="C97" s="11"/>
      <c r="D97" s="6"/>
      <c r="E97" s="50" t="s">
        <v>93</v>
      </c>
      <c r="F97" s="51">
        <v>30</v>
      </c>
      <c r="G97" s="51">
        <v>2.04</v>
      </c>
      <c r="H97" s="51">
        <v>0.36</v>
      </c>
      <c r="I97" s="51">
        <v>13.9</v>
      </c>
      <c r="J97" s="51">
        <v>64.5</v>
      </c>
      <c r="K97" s="52"/>
      <c r="L97" s="51"/>
    </row>
    <row r="98" spans="1:12" ht="15" x14ac:dyDescent="0.25">
      <c r="A98" s="26"/>
      <c r="B98" s="18"/>
      <c r="C98" s="8"/>
      <c r="D98" s="19" t="s">
        <v>39</v>
      </c>
      <c r="E98" s="9"/>
      <c r="F98" s="21">
        <f>SUM(F91:F97)</f>
        <v>645</v>
      </c>
      <c r="G98" s="21">
        <f t="shared" ref="G98" si="42">SUM(G91:G97)</f>
        <v>25.03</v>
      </c>
      <c r="H98" s="21">
        <f t="shared" ref="H98" si="43">SUM(H91:H97)</f>
        <v>34.29</v>
      </c>
      <c r="I98" s="21">
        <f t="shared" ref="I98" si="44">SUM(I91:I97)</f>
        <v>73.17</v>
      </c>
      <c r="J98" s="21">
        <f t="shared" ref="J98" si="45">SUM(J91:J97)</f>
        <v>695.2</v>
      </c>
      <c r="K98" s="27"/>
      <c r="L98" s="21">
        <f t="shared" ref="L98" si="46">SUM(L91:L97)</f>
        <v>0</v>
      </c>
    </row>
    <row r="99" spans="1:12" ht="15" x14ac:dyDescent="0.2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6"/>
      <c r="B102" s="18"/>
      <c r="C102" s="8"/>
      <c r="D102" s="19" t="s">
        <v>39</v>
      </c>
      <c r="E102" s="9"/>
      <c r="F102" s="21">
        <f>SUM(F99:F101)</f>
        <v>0</v>
      </c>
      <c r="G102" s="21">
        <f t="shared" ref="G102" si="47">SUM(G99:G101)</f>
        <v>0</v>
      </c>
      <c r="H102" s="21">
        <f t="shared" ref="H102" si="48">SUM(H99:H101)</f>
        <v>0</v>
      </c>
      <c r="I102" s="21">
        <f t="shared" ref="I102" si="49">SUM(I99:I101)</f>
        <v>0</v>
      </c>
      <c r="J102" s="21">
        <f t="shared" ref="J102" si="50">SUM(J99:J101)</f>
        <v>0</v>
      </c>
      <c r="K102" s="27"/>
      <c r="L102" s="21">
        <f t="shared" ref="L102" ca="1" si="51">SUM(L99:L107)</f>
        <v>0</v>
      </c>
    </row>
    <row r="103" spans="1:12" ht="15" x14ac:dyDescent="0.25">
      <c r="A103" s="28">
        <f>A91</f>
        <v>1</v>
      </c>
      <c r="B103" s="14">
        <f>B91</f>
        <v>3</v>
      </c>
      <c r="C103" s="10" t="s">
        <v>26</v>
      </c>
      <c r="D103" s="7" t="s">
        <v>27</v>
      </c>
      <c r="E103" s="50" t="s">
        <v>94</v>
      </c>
      <c r="F103" s="51">
        <v>100</v>
      </c>
      <c r="G103" s="51">
        <v>4.5999999999999996</v>
      </c>
      <c r="H103" s="51">
        <v>9.3800000000000008</v>
      </c>
      <c r="I103" s="51">
        <v>7.19</v>
      </c>
      <c r="J103" s="51">
        <v>131.9</v>
      </c>
      <c r="K103" s="52">
        <v>51</v>
      </c>
      <c r="L103" s="51"/>
    </row>
    <row r="104" spans="1:12" ht="15" x14ac:dyDescent="0.25">
      <c r="A104" s="25"/>
      <c r="B104" s="16"/>
      <c r="C104" s="11"/>
      <c r="D104" s="7" t="s">
        <v>28</v>
      </c>
      <c r="E104" s="50" t="s">
        <v>95</v>
      </c>
      <c r="F104" s="51">
        <v>280</v>
      </c>
      <c r="G104" s="51">
        <v>5.84</v>
      </c>
      <c r="H104" s="51">
        <v>6.83</v>
      </c>
      <c r="I104" s="51">
        <v>11.9</v>
      </c>
      <c r="J104" s="51">
        <v>153.99</v>
      </c>
      <c r="K104" s="52">
        <v>96</v>
      </c>
      <c r="L104" s="51"/>
    </row>
    <row r="105" spans="1:12" ht="15" x14ac:dyDescent="0.25">
      <c r="A105" s="25"/>
      <c r="B105" s="16"/>
      <c r="C105" s="11"/>
      <c r="D105" s="7" t="s">
        <v>29</v>
      </c>
      <c r="E105" s="50" t="s">
        <v>96</v>
      </c>
      <c r="F105" s="51">
        <v>200</v>
      </c>
      <c r="G105" s="51">
        <v>12.56</v>
      </c>
      <c r="H105" s="51">
        <v>11.72</v>
      </c>
      <c r="I105" s="51">
        <v>15.2</v>
      </c>
      <c r="J105" s="51">
        <v>217</v>
      </c>
      <c r="K105" s="52">
        <v>289</v>
      </c>
      <c r="L105" s="51"/>
    </row>
    <row r="106" spans="1:12" ht="15" x14ac:dyDescent="0.25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31</v>
      </c>
      <c r="E107" s="50" t="s">
        <v>84</v>
      </c>
      <c r="F107" s="51">
        <v>200</v>
      </c>
      <c r="G107" s="51">
        <v>0.66</v>
      </c>
      <c r="H107" s="51">
        <v>0.09</v>
      </c>
      <c r="I107" s="51">
        <v>32.01</v>
      </c>
      <c r="J107" s="51">
        <v>132.80000000000001</v>
      </c>
      <c r="K107" s="52">
        <v>349</v>
      </c>
      <c r="L107" s="51"/>
    </row>
    <row r="108" spans="1:12" ht="15" x14ac:dyDescent="0.25">
      <c r="A108" s="25"/>
      <c r="B108" s="16"/>
      <c r="C108" s="11"/>
      <c r="D108" s="7" t="s">
        <v>32</v>
      </c>
      <c r="E108" s="50" t="s">
        <v>61</v>
      </c>
      <c r="F108" s="51">
        <v>50</v>
      </c>
      <c r="G108" s="51">
        <v>2.8</v>
      </c>
      <c r="H108" s="51">
        <v>0.55000000000000004</v>
      </c>
      <c r="I108" s="51">
        <v>24.7</v>
      </c>
      <c r="J108" s="51">
        <v>114.95</v>
      </c>
      <c r="K108" s="52"/>
      <c r="L108" s="51"/>
    </row>
    <row r="109" spans="1:12" ht="15" x14ac:dyDescent="0.25">
      <c r="A109" s="25"/>
      <c r="B109" s="16"/>
      <c r="C109" s="11"/>
      <c r="D109" s="7" t="s">
        <v>33</v>
      </c>
      <c r="E109" s="50" t="s">
        <v>60</v>
      </c>
      <c r="F109" s="51">
        <v>20</v>
      </c>
      <c r="G109" s="51">
        <v>1.58</v>
      </c>
      <c r="H109" s="51">
        <v>0.2</v>
      </c>
      <c r="I109" s="51">
        <v>9.66</v>
      </c>
      <c r="J109" s="51">
        <v>46.76</v>
      </c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39</v>
      </c>
      <c r="E112" s="9"/>
      <c r="F112" s="21">
        <f>SUM(F103:F111)</f>
        <v>850</v>
      </c>
      <c r="G112" s="21">
        <f t="shared" ref="G112" si="52">SUM(G103:G111)</f>
        <v>28.04</v>
      </c>
      <c r="H112" s="21">
        <f t="shared" ref="H112" si="53">SUM(H103:H111)</f>
        <v>28.77</v>
      </c>
      <c r="I112" s="21">
        <f t="shared" ref="I112" si="54">SUM(I103:I111)</f>
        <v>100.66</v>
      </c>
      <c r="J112" s="21">
        <f t="shared" ref="J112" si="55">SUM(J103:J111)</f>
        <v>797.40000000000009</v>
      </c>
      <c r="K112" s="27"/>
      <c r="L112" s="21">
        <f ca="1">SUM(L109:L118)</f>
        <v>0</v>
      </c>
    </row>
    <row r="113" spans="1:12" ht="15" x14ac:dyDescent="0.25">
      <c r="A113" s="28">
        <f>A91</f>
        <v>1</v>
      </c>
      <c r="B113" s="14">
        <f>B91</f>
        <v>3</v>
      </c>
      <c r="C113" s="10" t="s">
        <v>34</v>
      </c>
      <c r="D113" s="12" t="s">
        <v>35</v>
      </c>
      <c r="E113" s="50" t="s">
        <v>78</v>
      </c>
      <c r="F113" s="51">
        <v>40</v>
      </c>
      <c r="G113" s="51">
        <v>3.7</v>
      </c>
      <c r="H113" s="51">
        <v>1.45</v>
      </c>
      <c r="I113" s="51">
        <v>25.7</v>
      </c>
      <c r="J113" s="51">
        <v>125</v>
      </c>
      <c r="K113" s="52"/>
      <c r="L113" s="51"/>
    </row>
    <row r="114" spans="1:12" ht="15" x14ac:dyDescent="0.25">
      <c r="A114" s="25"/>
      <c r="B114" s="16"/>
      <c r="C114" s="11"/>
      <c r="D114" s="12" t="s">
        <v>31</v>
      </c>
      <c r="E114" s="50" t="s">
        <v>97</v>
      </c>
      <c r="F114" s="51">
        <v>250</v>
      </c>
      <c r="G114" s="51">
        <v>7.25</v>
      </c>
      <c r="H114" s="51">
        <v>6.27</v>
      </c>
      <c r="I114" s="51">
        <v>10</v>
      </c>
      <c r="J114" s="51">
        <v>125</v>
      </c>
      <c r="K114" s="52">
        <v>386</v>
      </c>
      <c r="L114" s="51"/>
    </row>
    <row r="115" spans="1:12" ht="15" x14ac:dyDescent="0.25">
      <c r="A115" s="25"/>
      <c r="B115" s="16"/>
      <c r="C115" s="11"/>
      <c r="D115" s="6"/>
      <c r="E115" s="50" t="s">
        <v>98</v>
      </c>
      <c r="F115" s="51">
        <v>120</v>
      </c>
      <c r="G115" s="51">
        <v>4.3899999999999997</v>
      </c>
      <c r="H115" s="51">
        <v>3.87</v>
      </c>
      <c r="I115" s="51">
        <v>32.340000000000003</v>
      </c>
      <c r="J115" s="51">
        <v>182</v>
      </c>
      <c r="K115" s="52">
        <v>185</v>
      </c>
      <c r="L115" s="51"/>
    </row>
    <row r="116" spans="1:12" ht="15" x14ac:dyDescent="0.25">
      <c r="A116" s="25"/>
      <c r="B116" s="16"/>
      <c r="C116" s="11"/>
      <c r="D116" s="6"/>
      <c r="E116" s="50" t="s">
        <v>60</v>
      </c>
      <c r="F116" s="51">
        <v>30</v>
      </c>
      <c r="G116" s="51">
        <v>4.05</v>
      </c>
      <c r="H116" s="51">
        <v>0.6</v>
      </c>
      <c r="I116" s="51">
        <v>21</v>
      </c>
      <c r="J116" s="51">
        <v>101.5</v>
      </c>
      <c r="K116" s="52"/>
      <c r="L116" s="51"/>
    </row>
    <row r="117" spans="1:12" ht="15" x14ac:dyDescent="0.25">
      <c r="A117" s="25"/>
      <c r="B117" s="16"/>
      <c r="C117" s="11"/>
      <c r="D117" s="6"/>
      <c r="E117" s="50" t="s">
        <v>99</v>
      </c>
      <c r="F117" s="51">
        <v>200</v>
      </c>
      <c r="G117" s="51">
        <v>0.31</v>
      </c>
      <c r="H117" s="51">
        <v>0</v>
      </c>
      <c r="I117" s="51">
        <v>39.4</v>
      </c>
      <c r="J117" s="51">
        <v>160</v>
      </c>
      <c r="K117" s="52">
        <v>359</v>
      </c>
      <c r="L117" s="51"/>
    </row>
    <row r="118" spans="1:12" ht="15" x14ac:dyDescent="0.25">
      <c r="A118" s="26"/>
      <c r="B118" s="18"/>
      <c r="C118" s="8"/>
      <c r="D118" s="19" t="s">
        <v>39</v>
      </c>
      <c r="E118" s="9"/>
      <c r="F118" s="21">
        <f>SUM(F113:F117)</f>
        <v>640</v>
      </c>
      <c r="G118" s="21">
        <f>SUM(G113:G117)</f>
        <v>19.7</v>
      </c>
      <c r="H118" s="21">
        <f>SUM(H113:H117)</f>
        <v>12.19</v>
      </c>
      <c r="I118" s="21">
        <f>SUM(I113:I117)</f>
        <v>128.44</v>
      </c>
      <c r="J118" s="21">
        <f>SUM(J113:J117)</f>
        <v>693.5</v>
      </c>
      <c r="K118" s="27"/>
      <c r="L118" s="21">
        <f ca="1">SUM(L110:L117)</f>
        <v>0</v>
      </c>
    </row>
    <row r="119" spans="1:12" ht="15" x14ac:dyDescent="0.25">
      <c r="A119" s="28">
        <f>A91</f>
        <v>1</v>
      </c>
      <c r="B119" s="14">
        <f>B91</f>
        <v>3</v>
      </c>
      <c r="C119" s="10" t="s">
        <v>36</v>
      </c>
      <c r="D119" s="7" t="s">
        <v>21</v>
      </c>
      <c r="E119" s="50" t="s">
        <v>66</v>
      </c>
      <c r="F119" s="51">
        <v>75</v>
      </c>
      <c r="G119" s="51">
        <v>10.8</v>
      </c>
      <c r="H119" s="51">
        <v>15.36</v>
      </c>
      <c r="I119" s="51">
        <v>9</v>
      </c>
      <c r="J119" s="51">
        <v>219.5</v>
      </c>
      <c r="K119" s="52">
        <v>268</v>
      </c>
      <c r="L119" s="51"/>
    </row>
    <row r="120" spans="1:12" ht="15" x14ac:dyDescent="0.25">
      <c r="A120" s="25"/>
      <c r="B120" s="16"/>
      <c r="C120" s="11"/>
      <c r="D120" s="7" t="s">
        <v>30</v>
      </c>
      <c r="E120" s="50" t="s">
        <v>100</v>
      </c>
      <c r="F120" s="51">
        <v>200</v>
      </c>
      <c r="G120" s="51">
        <v>3.6</v>
      </c>
      <c r="H120" s="51">
        <v>5.18</v>
      </c>
      <c r="I120" s="51">
        <v>7.25</v>
      </c>
      <c r="J120" s="51">
        <v>89.4</v>
      </c>
      <c r="K120" s="52">
        <v>315</v>
      </c>
      <c r="L120" s="51"/>
    </row>
    <row r="121" spans="1:12" ht="15" x14ac:dyDescent="0.25">
      <c r="A121" s="25"/>
      <c r="B121" s="16"/>
      <c r="C121" s="11"/>
      <c r="D121" s="7" t="s">
        <v>31</v>
      </c>
      <c r="E121" s="50" t="s">
        <v>68</v>
      </c>
      <c r="F121" s="51">
        <v>200</v>
      </c>
      <c r="G121" s="51">
        <v>7.0000000000000007E-2</v>
      </c>
      <c r="H121" s="51">
        <v>0.02</v>
      </c>
      <c r="I121" s="51">
        <v>15</v>
      </c>
      <c r="J121" s="51">
        <v>60</v>
      </c>
      <c r="K121" s="52">
        <v>376</v>
      </c>
      <c r="L121" s="51"/>
    </row>
    <row r="122" spans="1:12" ht="15" x14ac:dyDescent="0.25">
      <c r="A122" s="25"/>
      <c r="B122" s="16"/>
      <c r="C122" s="11"/>
      <c r="D122" s="7" t="s">
        <v>23</v>
      </c>
      <c r="E122" s="50" t="s">
        <v>60</v>
      </c>
      <c r="F122" s="51">
        <v>20</v>
      </c>
      <c r="G122" s="51">
        <v>1.58</v>
      </c>
      <c r="H122" s="51">
        <v>0.2</v>
      </c>
      <c r="I122" s="51">
        <v>9.66</v>
      </c>
      <c r="J122" s="51">
        <v>46.76</v>
      </c>
      <c r="K122" s="52"/>
      <c r="L122" s="51"/>
    </row>
    <row r="123" spans="1:12" ht="15" x14ac:dyDescent="0.25">
      <c r="A123" s="25"/>
      <c r="B123" s="16"/>
      <c r="C123" s="11"/>
      <c r="D123" s="6"/>
      <c r="E123" s="50" t="s">
        <v>101</v>
      </c>
      <c r="F123" s="51">
        <v>50</v>
      </c>
      <c r="G123" s="51">
        <v>0.35</v>
      </c>
      <c r="H123" s="51">
        <v>0.05</v>
      </c>
      <c r="I123" s="51">
        <v>0.95</v>
      </c>
      <c r="J123" s="51">
        <v>6</v>
      </c>
      <c r="K123" s="52">
        <v>71</v>
      </c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6"/>
      <c r="B125" s="18"/>
      <c r="C125" s="8"/>
      <c r="D125" s="19" t="s">
        <v>39</v>
      </c>
      <c r="E125" s="9"/>
      <c r="F125" s="21">
        <f>SUM(F119:F124)</f>
        <v>545</v>
      </c>
      <c r="G125" s="21">
        <f t="shared" ref="G125" si="56">SUM(G119:G124)</f>
        <v>16.400000000000002</v>
      </c>
      <c r="H125" s="21">
        <f t="shared" ref="H125" si="57">SUM(H119:H124)</f>
        <v>20.81</v>
      </c>
      <c r="I125" s="21">
        <f t="shared" ref="I125" si="58">SUM(I119:I124)</f>
        <v>41.86</v>
      </c>
      <c r="J125" s="21">
        <f t="shared" ref="J125" si="59">SUM(J119:J124)</f>
        <v>421.65999999999997</v>
      </c>
      <c r="K125" s="27"/>
      <c r="L125" s="21">
        <f t="shared" ref="L125" ca="1" si="60">SUM(L119:L127)</f>
        <v>0</v>
      </c>
    </row>
    <row r="126" spans="1:12" ht="15" x14ac:dyDescent="0.25">
      <c r="A126" s="28">
        <f>A91</f>
        <v>1</v>
      </c>
      <c r="B126" s="14">
        <f>B91</f>
        <v>3</v>
      </c>
      <c r="C126" s="10" t="s">
        <v>37</v>
      </c>
      <c r="D126" s="12" t="s">
        <v>38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35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31</v>
      </c>
      <c r="E128" s="50" t="s">
        <v>102</v>
      </c>
      <c r="F128" s="51">
        <v>150</v>
      </c>
      <c r="G128" s="51">
        <v>4.3499999999999996</v>
      </c>
      <c r="H128" s="51">
        <v>3.75</v>
      </c>
      <c r="I128" s="51">
        <v>7.2</v>
      </c>
      <c r="J128" s="51">
        <v>80.25</v>
      </c>
      <c r="K128" s="52">
        <v>385</v>
      </c>
      <c r="L128" s="51"/>
    </row>
    <row r="129" spans="1:12" ht="15" x14ac:dyDescent="0.25">
      <c r="A129" s="25"/>
      <c r="B129" s="16"/>
      <c r="C129" s="11"/>
      <c r="D129" s="12" t="s">
        <v>24</v>
      </c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6"/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6"/>
      <c r="B132" s="18"/>
      <c r="C132" s="8"/>
      <c r="D132" s="20" t="s">
        <v>39</v>
      </c>
      <c r="E132" s="9"/>
      <c r="F132" s="21">
        <f>SUM(F126:F131)</f>
        <v>150</v>
      </c>
      <c r="G132" s="21">
        <f t="shared" ref="G132" si="61">SUM(G126:G131)</f>
        <v>4.3499999999999996</v>
      </c>
      <c r="H132" s="21">
        <f t="shared" ref="H132" si="62">SUM(H126:H131)</f>
        <v>3.75</v>
      </c>
      <c r="I132" s="21">
        <f t="shared" ref="I132" si="63">SUM(I126:I131)</f>
        <v>7.2</v>
      </c>
      <c r="J132" s="21">
        <f t="shared" ref="J132" si="64">SUM(J126:J131)</f>
        <v>80.25</v>
      </c>
      <c r="K132" s="27"/>
      <c r="L132" s="21">
        <f t="shared" ref="L132" ca="1" si="65">SUM(L126:L134)</f>
        <v>0</v>
      </c>
    </row>
    <row r="133" spans="1:12" ht="15.75" customHeight="1" x14ac:dyDescent="0.2">
      <c r="A133" s="31">
        <f>A91</f>
        <v>1</v>
      </c>
      <c r="B133" s="32">
        <f>B91</f>
        <v>3</v>
      </c>
      <c r="C133" s="61" t="s">
        <v>4</v>
      </c>
      <c r="D133" s="62"/>
      <c r="E133" s="33"/>
      <c r="F133" s="34">
        <f>F98+F102+F112+F118+F125+F132</f>
        <v>2830</v>
      </c>
      <c r="G133" s="34">
        <f>G98+G102+G112+G118+G125+G132</f>
        <v>93.52</v>
      </c>
      <c r="H133" s="34">
        <f>H98+H102+H112+H118+H125+H132</f>
        <v>99.81</v>
      </c>
      <c r="I133" s="34">
        <f>I98+I102+I112+I118+I125+I132</f>
        <v>351.33</v>
      </c>
      <c r="J133" s="34">
        <f>J98+J102+J112+J118+J125+J132</f>
        <v>2688.01</v>
      </c>
      <c r="K133" s="35"/>
      <c r="L133" s="34">
        <f ca="1">L98+L102+L112+L118+L125+L132</f>
        <v>0</v>
      </c>
    </row>
    <row r="134" spans="1:12" ht="15" x14ac:dyDescent="0.25">
      <c r="A134" s="22">
        <v>1</v>
      </c>
      <c r="B134" s="23">
        <v>4</v>
      </c>
      <c r="C134" s="24" t="s">
        <v>20</v>
      </c>
      <c r="D134" s="5" t="s">
        <v>21</v>
      </c>
      <c r="E134" s="47" t="s">
        <v>103</v>
      </c>
      <c r="F134" s="48">
        <v>160</v>
      </c>
      <c r="G134" s="48">
        <v>23.8</v>
      </c>
      <c r="H134" s="48">
        <v>7.5</v>
      </c>
      <c r="I134" s="48">
        <v>4.8</v>
      </c>
      <c r="J134" s="48">
        <v>186</v>
      </c>
      <c r="K134" s="49" t="s">
        <v>104</v>
      </c>
      <c r="L134" s="48"/>
    </row>
    <row r="135" spans="1:12" ht="15" x14ac:dyDescent="0.25">
      <c r="A135" s="25"/>
      <c r="B135" s="16"/>
      <c r="C135" s="11"/>
      <c r="D135" s="6"/>
      <c r="E135" s="50" t="s">
        <v>105</v>
      </c>
      <c r="F135" s="51">
        <v>100</v>
      </c>
      <c r="G135" s="51">
        <v>1.31</v>
      </c>
      <c r="H135" s="51">
        <v>3.24</v>
      </c>
      <c r="I135" s="51">
        <v>6.46</v>
      </c>
      <c r="J135" s="51">
        <v>6.04</v>
      </c>
      <c r="K135" s="52">
        <v>45</v>
      </c>
      <c r="L135" s="51"/>
    </row>
    <row r="136" spans="1:12" ht="15" x14ac:dyDescent="0.25">
      <c r="A136" s="25"/>
      <c r="B136" s="16"/>
      <c r="C136" s="11"/>
      <c r="D136" s="7" t="s">
        <v>22</v>
      </c>
      <c r="E136" s="50" t="s">
        <v>106</v>
      </c>
      <c r="F136" s="51">
        <v>200</v>
      </c>
      <c r="G136" s="51">
        <v>3.16</v>
      </c>
      <c r="H136" s="51">
        <v>2.67</v>
      </c>
      <c r="I136" s="51">
        <v>15.9</v>
      </c>
      <c r="J136" s="51">
        <v>100.6</v>
      </c>
      <c r="K136" s="52">
        <v>379</v>
      </c>
      <c r="L136" s="51"/>
    </row>
    <row r="137" spans="1:12" ht="15" x14ac:dyDescent="0.25">
      <c r="A137" s="25"/>
      <c r="B137" s="16"/>
      <c r="C137" s="11"/>
      <c r="D137" s="7" t="s">
        <v>23</v>
      </c>
      <c r="E137" s="50" t="s">
        <v>54</v>
      </c>
      <c r="F137" s="51">
        <v>40</v>
      </c>
      <c r="G137" s="51">
        <v>3.7</v>
      </c>
      <c r="H137" s="51">
        <v>1.45</v>
      </c>
      <c r="I137" s="51">
        <v>25.7</v>
      </c>
      <c r="J137" s="51">
        <v>125</v>
      </c>
      <c r="K137" s="52"/>
      <c r="L137" s="51"/>
    </row>
    <row r="138" spans="1:12" ht="15" x14ac:dyDescent="0.25">
      <c r="A138" s="25"/>
      <c r="B138" s="16"/>
      <c r="C138" s="11"/>
      <c r="D138" s="7" t="s">
        <v>24</v>
      </c>
      <c r="E138" s="50" t="s">
        <v>108</v>
      </c>
      <c r="F138" s="51">
        <v>150</v>
      </c>
      <c r="G138" s="51">
        <v>1.28</v>
      </c>
      <c r="H138" s="51">
        <v>0.2</v>
      </c>
      <c r="I138" s="51">
        <v>12.2</v>
      </c>
      <c r="J138" s="51">
        <v>55.9</v>
      </c>
      <c r="K138" s="52">
        <v>338</v>
      </c>
      <c r="L138" s="51"/>
    </row>
    <row r="139" spans="1:12" ht="15" x14ac:dyDescent="0.25">
      <c r="A139" s="25"/>
      <c r="B139" s="16"/>
      <c r="C139" s="11"/>
      <c r="D139" s="6"/>
      <c r="E139" s="50" t="s">
        <v>107</v>
      </c>
      <c r="F139" s="51">
        <v>10</v>
      </c>
      <c r="G139" s="51">
        <v>0.08</v>
      </c>
      <c r="H139" s="51">
        <v>7.25</v>
      </c>
      <c r="I139" s="51">
        <v>0.13</v>
      </c>
      <c r="J139" s="51">
        <v>66</v>
      </c>
      <c r="K139" s="52">
        <v>14</v>
      </c>
      <c r="L139" s="51"/>
    </row>
    <row r="140" spans="1:12" ht="15" x14ac:dyDescent="0.25">
      <c r="A140" s="25"/>
      <c r="B140" s="16"/>
      <c r="C140" s="11"/>
      <c r="D140" s="6"/>
      <c r="E140" s="50" t="s">
        <v>93</v>
      </c>
      <c r="F140" s="51">
        <v>30</v>
      </c>
      <c r="G140" s="51">
        <v>2.04</v>
      </c>
      <c r="H140" s="51">
        <v>0.36</v>
      </c>
      <c r="I140" s="51">
        <v>13.9</v>
      </c>
      <c r="J140" s="51">
        <v>64.5</v>
      </c>
      <c r="K140" s="52"/>
      <c r="L140" s="51"/>
    </row>
    <row r="141" spans="1:12" ht="15" x14ac:dyDescent="0.25">
      <c r="A141" s="26"/>
      <c r="B141" s="18"/>
      <c r="C141" s="8"/>
      <c r="D141" s="19" t="s">
        <v>39</v>
      </c>
      <c r="E141" s="9"/>
      <c r="F141" s="21">
        <f>SUM(F134:F140)</f>
        <v>690</v>
      </c>
      <c r="G141" s="21">
        <f t="shared" ref="G141" si="66">SUM(G134:G140)</f>
        <v>35.369999999999997</v>
      </c>
      <c r="H141" s="21">
        <f t="shared" ref="H141" si="67">SUM(H134:H140)</f>
        <v>22.669999999999998</v>
      </c>
      <c r="I141" s="21">
        <f t="shared" ref="I141" si="68">SUM(I134:I140)</f>
        <v>79.09</v>
      </c>
      <c r="J141" s="21">
        <f t="shared" ref="J141" si="69">SUM(J134:J140)</f>
        <v>604.04</v>
      </c>
      <c r="K141" s="27"/>
      <c r="L141" s="21">
        <f t="shared" ref="L141:L184" si="70">SUM(L134:L140)</f>
        <v>0</v>
      </c>
    </row>
    <row r="142" spans="1:12" ht="15" x14ac:dyDescent="0.25">
      <c r="A142" s="28">
        <f>A134</f>
        <v>1</v>
      </c>
      <c r="B142" s="14">
        <f>B134</f>
        <v>4</v>
      </c>
      <c r="C142" s="10" t="s">
        <v>25</v>
      </c>
      <c r="D142" s="12" t="s">
        <v>24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6"/>
      <c r="B145" s="18"/>
      <c r="C145" s="8"/>
      <c r="D145" s="19" t="s">
        <v>39</v>
      </c>
      <c r="E145" s="9"/>
      <c r="F145" s="21">
        <f>SUM(F142:F144)</f>
        <v>0</v>
      </c>
      <c r="G145" s="21">
        <f t="shared" ref="G145" si="71">SUM(G142:G144)</f>
        <v>0</v>
      </c>
      <c r="H145" s="21">
        <f t="shared" ref="H145" si="72">SUM(H142:H144)</f>
        <v>0</v>
      </c>
      <c r="I145" s="21">
        <f t="shared" ref="I145" si="73">SUM(I142:I144)</f>
        <v>0</v>
      </c>
      <c r="J145" s="21">
        <f t="shared" ref="J145" si="74">SUM(J142:J144)</f>
        <v>0</v>
      </c>
      <c r="K145" s="27"/>
      <c r="L145" s="21">
        <f t="shared" ref="L145" ca="1" si="75">SUM(L142:L150)</f>
        <v>0</v>
      </c>
    </row>
    <row r="146" spans="1:12" ht="15" x14ac:dyDescent="0.25">
      <c r="A146" s="28">
        <f>A134</f>
        <v>1</v>
      </c>
      <c r="B146" s="14">
        <f>B134</f>
        <v>4</v>
      </c>
      <c r="C146" s="10" t="s">
        <v>26</v>
      </c>
      <c r="D146" s="7" t="s">
        <v>27</v>
      </c>
      <c r="E146" s="50" t="s">
        <v>55</v>
      </c>
      <c r="F146" s="51">
        <v>50</v>
      </c>
      <c r="G146" s="51">
        <v>0.35</v>
      </c>
      <c r="H146" s="51">
        <v>0.05</v>
      </c>
      <c r="I146" s="51">
        <v>0.95</v>
      </c>
      <c r="J146" s="51">
        <v>6</v>
      </c>
      <c r="K146" s="52">
        <v>71</v>
      </c>
      <c r="L146" s="51"/>
    </row>
    <row r="147" spans="1:12" ht="15" x14ac:dyDescent="0.25">
      <c r="A147" s="25"/>
      <c r="B147" s="16"/>
      <c r="C147" s="11"/>
      <c r="D147" s="7" t="s">
        <v>28</v>
      </c>
      <c r="E147" s="50" t="s">
        <v>109</v>
      </c>
      <c r="F147" s="51">
        <v>255</v>
      </c>
      <c r="G147" s="51">
        <v>1.8</v>
      </c>
      <c r="H147" s="51">
        <v>4.9000000000000004</v>
      </c>
      <c r="I147" s="51">
        <v>10.9</v>
      </c>
      <c r="J147" s="51">
        <v>103.7</v>
      </c>
      <c r="K147" s="52">
        <v>82</v>
      </c>
      <c r="L147" s="51"/>
    </row>
    <row r="148" spans="1:12" ht="15" x14ac:dyDescent="0.25">
      <c r="A148" s="25"/>
      <c r="B148" s="16"/>
      <c r="C148" s="11"/>
      <c r="D148" s="7" t="s">
        <v>29</v>
      </c>
      <c r="E148" s="50" t="s">
        <v>110</v>
      </c>
      <c r="F148" s="51">
        <v>100</v>
      </c>
      <c r="G148" s="51">
        <v>9.75</v>
      </c>
      <c r="H148" s="51">
        <v>4.95</v>
      </c>
      <c r="I148" s="51">
        <v>3.8</v>
      </c>
      <c r="J148" s="51">
        <v>105</v>
      </c>
      <c r="K148" s="52">
        <v>229</v>
      </c>
      <c r="L148" s="51"/>
    </row>
    <row r="149" spans="1:12" ht="15" x14ac:dyDescent="0.25">
      <c r="A149" s="25"/>
      <c r="B149" s="16"/>
      <c r="C149" s="11"/>
      <c r="D149" s="7" t="s">
        <v>30</v>
      </c>
      <c r="E149" s="50" t="s">
        <v>111</v>
      </c>
      <c r="F149" s="51">
        <v>150</v>
      </c>
      <c r="G149" s="51">
        <v>3.5</v>
      </c>
      <c r="H149" s="51">
        <v>3.7</v>
      </c>
      <c r="I149" s="51">
        <v>19.899999999999999</v>
      </c>
      <c r="J149" s="51">
        <v>127.8</v>
      </c>
      <c r="K149" s="52">
        <v>311</v>
      </c>
      <c r="L149" s="51"/>
    </row>
    <row r="150" spans="1:12" ht="15" x14ac:dyDescent="0.25">
      <c r="A150" s="25"/>
      <c r="B150" s="16"/>
      <c r="C150" s="11"/>
      <c r="D150" s="7" t="s">
        <v>31</v>
      </c>
      <c r="E150" s="50" t="s">
        <v>112</v>
      </c>
      <c r="F150" s="51">
        <v>200</v>
      </c>
      <c r="G150" s="51">
        <v>0.66</v>
      </c>
      <c r="H150" s="51">
        <v>0.09</v>
      </c>
      <c r="I150" s="51">
        <v>32.01</v>
      </c>
      <c r="J150" s="51">
        <v>132.80000000000001</v>
      </c>
      <c r="K150" s="52">
        <v>349</v>
      </c>
      <c r="L150" s="51"/>
    </row>
    <row r="151" spans="1:12" ht="15" x14ac:dyDescent="0.25">
      <c r="A151" s="25"/>
      <c r="B151" s="16"/>
      <c r="C151" s="11"/>
      <c r="D151" s="7" t="s">
        <v>32</v>
      </c>
      <c r="E151" s="50" t="s">
        <v>93</v>
      </c>
      <c r="F151" s="51">
        <v>50</v>
      </c>
      <c r="G151" s="51">
        <v>4.05</v>
      </c>
      <c r="H151" s="51">
        <v>0.6</v>
      </c>
      <c r="I151" s="51">
        <v>21</v>
      </c>
      <c r="J151" s="51">
        <v>101.5</v>
      </c>
      <c r="K151" s="52"/>
      <c r="L151" s="51"/>
    </row>
    <row r="152" spans="1:12" ht="15" x14ac:dyDescent="0.25">
      <c r="A152" s="25"/>
      <c r="B152" s="16"/>
      <c r="C152" s="11"/>
      <c r="D152" s="7" t="s">
        <v>33</v>
      </c>
      <c r="E152" s="50" t="s">
        <v>60</v>
      </c>
      <c r="F152" s="51">
        <v>20</v>
      </c>
      <c r="G152" s="51">
        <v>1.58</v>
      </c>
      <c r="H152" s="51">
        <v>0.2</v>
      </c>
      <c r="I152" s="51">
        <v>9.66</v>
      </c>
      <c r="J152" s="51">
        <v>46.76</v>
      </c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6"/>
      <c r="B155" s="18"/>
      <c r="C155" s="8"/>
      <c r="D155" s="19" t="s">
        <v>39</v>
      </c>
      <c r="E155" s="9"/>
      <c r="F155" s="21">
        <f>SUM(F146:F154)</f>
        <v>825</v>
      </c>
      <c r="G155" s="21">
        <f t="shared" ref="G155" si="76">SUM(G146:G154)</f>
        <v>21.689999999999998</v>
      </c>
      <c r="H155" s="21">
        <f t="shared" ref="H155" si="77">SUM(H146:H154)</f>
        <v>14.49</v>
      </c>
      <c r="I155" s="21">
        <f t="shared" ref="I155" si="78">SUM(I146:I154)</f>
        <v>98.22</v>
      </c>
      <c r="J155" s="21">
        <f t="shared" ref="J155" si="79">SUM(J146:J154)</f>
        <v>623.55999999999995</v>
      </c>
      <c r="K155" s="27"/>
      <c r="L155" s="21">
        <f t="shared" ref="L155" ca="1" si="80">SUM(L152:L161)</f>
        <v>0</v>
      </c>
    </row>
    <row r="156" spans="1:12" ht="15" x14ac:dyDescent="0.25">
      <c r="A156" s="28">
        <f>A134</f>
        <v>1</v>
      </c>
      <c r="B156" s="14">
        <f>B134</f>
        <v>4</v>
      </c>
      <c r="C156" s="10" t="s">
        <v>34</v>
      </c>
      <c r="D156" s="12" t="s">
        <v>35</v>
      </c>
      <c r="E156" s="50" t="s">
        <v>113</v>
      </c>
      <c r="F156" s="51">
        <v>140</v>
      </c>
      <c r="G156" s="51">
        <v>18.12</v>
      </c>
      <c r="H156" s="51">
        <v>14.18</v>
      </c>
      <c r="I156" s="51">
        <v>46.42</v>
      </c>
      <c r="J156" s="51">
        <v>386</v>
      </c>
      <c r="K156" s="52">
        <v>222</v>
      </c>
      <c r="L156" s="51"/>
    </row>
    <row r="157" spans="1:12" ht="15" x14ac:dyDescent="0.25">
      <c r="A157" s="25"/>
      <c r="B157" s="16"/>
      <c r="C157" s="11"/>
      <c r="D157" s="12" t="s">
        <v>31</v>
      </c>
      <c r="E157" s="50" t="s">
        <v>59</v>
      </c>
      <c r="F157" s="51">
        <v>200</v>
      </c>
      <c r="G157" s="51">
        <v>1</v>
      </c>
      <c r="H157" s="51">
        <v>0</v>
      </c>
      <c r="I157" s="51">
        <v>20.2</v>
      </c>
      <c r="J157" s="51">
        <v>84.8</v>
      </c>
      <c r="K157" s="52">
        <v>389</v>
      </c>
      <c r="L157" s="51"/>
    </row>
    <row r="158" spans="1:12" ht="15" x14ac:dyDescent="0.25">
      <c r="A158" s="25"/>
      <c r="B158" s="16"/>
      <c r="C158" s="11"/>
      <c r="D158" s="6"/>
      <c r="E158" s="50" t="s">
        <v>78</v>
      </c>
      <c r="F158" s="51">
        <v>40</v>
      </c>
      <c r="G158" s="51">
        <v>3.7</v>
      </c>
      <c r="H158" s="51">
        <v>1.45</v>
      </c>
      <c r="I158" s="51">
        <v>25.7</v>
      </c>
      <c r="J158" s="51">
        <v>125</v>
      </c>
      <c r="K158" s="52"/>
      <c r="L158" s="51"/>
    </row>
    <row r="159" spans="1:12" ht="15" x14ac:dyDescent="0.25">
      <c r="A159" s="25"/>
      <c r="B159" s="16"/>
      <c r="C159" s="11"/>
      <c r="D159" s="6"/>
      <c r="E159" s="50" t="s">
        <v>114</v>
      </c>
      <c r="F159" s="51">
        <v>60</v>
      </c>
      <c r="G159" s="51">
        <v>5.01</v>
      </c>
      <c r="H159" s="51">
        <v>1.92</v>
      </c>
      <c r="I159" s="51">
        <v>26.91</v>
      </c>
      <c r="J159" s="51">
        <v>145</v>
      </c>
      <c r="K159" s="52">
        <v>428</v>
      </c>
      <c r="L159" s="51"/>
    </row>
    <row r="160" spans="1:12" ht="15" x14ac:dyDescent="0.25">
      <c r="A160" s="25"/>
      <c r="B160" s="16"/>
      <c r="C160" s="11"/>
      <c r="D160" s="6"/>
      <c r="E160" s="50" t="s">
        <v>99</v>
      </c>
      <c r="F160" s="51">
        <v>200</v>
      </c>
      <c r="G160" s="51">
        <v>0.31</v>
      </c>
      <c r="H160" s="51">
        <v>0</v>
      </c>
      <c r="I160" s="51">
        <v>39.4</v>
      </c>
      <c r="J160" s="51">
        <v>160</v>
      </c>
      <c r="K160" s="52">
        <v>359</v>
      </c>
      <c r="L160" s="51"/>
    </row>
    <row r="161" spans="1:12" ht="15" x14ac:dyDescent="0.25">
      <c r="A161" s="26"/>
      <c r="B161" s="18"/>
      <c r="C161" s="8"/>
      <c r="D161" s="19" t="s">
        <v>39</v>
      </c>
      <c r="E161" s="9"/>
      <c r="F161" s="21">
        <f>SUM(F156:F160)</f>
        <v>640</v>
      </c>
      <c r="G161" s="21">
        <f t="shared" ref="G161" si="81">SUM(G156:G160)</f>
        <v>28.139999999999997</v>
      </c>
      <c r="H161" s="21">
        <f t="shared" ref="H161" si="82">SUM(H156:H160)</f>
        <v>17.549999999999997</v>
      </c>
      <c r="I161" s="21">
        <f t="shared" ref="I161" si="83">SUM(I156:I160)</f>
        <v>158.63</v>
      </c>
      <c r="J161" s="21">
        <f t="shared" ref="J161" si="84">SUM(J156:J160)</f>
        <v>900.8</v>
      </c>
      <c r="K161" s="27"/>
      <c r="L161" s="21">
        <f t="shared" ref="L161" ca="1" si="85">SUM(L153:L160)</f>
        <v>0</v>
      </c>
    </row>
    <row r="162" spans="1:12" ht="15" x14ac:dyDescent="0.25">
      <c r="A162" s="28">
        <f>A134</f>
        <v>1</v>
      </c>
      <c r="B162" s="14">
        <f>B134</f>
        <v>4</v>
      </c>
      <c r="C162" s="10" t="s">
        <v>36</v>
      </c>
      <c r="D162" s="7" t="s">
        <v>21</v>
      </c>
      <c r="E162" s="50" t="s">
        <v>115</v>
      </c>
      <c r="F162" s="51">
        <v>100</v>
      </c>
      <c r="G162" s="51">
        <v>15.2</v>
      </c>
      <c r="H162" s="51">
        <v>17.38</v>
      </c>
      <c r="I162" s="51">
        <v>3.52</v>
      </c>
      <c r="J162" s="51">
        <v>171</v>
      </c>
      <c r="K162" s="52">
        <v>256</v>
      </c>
      <c r="L162" s="51"/>
    </row>
    <row r="163" spans="1:12" ht="15" x14ac:dyDescent="0.25">
      <c r="A163" s="25"/>
      <c r="B163" s="16"/>
      <c r="C163" s="11"/>
      <c r="D163" s="7" t="s">
        <v>30</v>
      </c>
      <c r="E163" s="50" t="s">
        <v>116</v>
      </c>
      <c r="F163" s="51">
        <v>150</v>
      </c>
      <c r="G163" s="51">
        <v>6.41</v>
      </c>
      <c r="H163" s="51">
        <v>8.61</v>
      </c>
      <c r="I163" s="51">
        <v>36.75</v>
      </c>
      <c r="J163" s="51">
        <v>250.28</v>
      </c>
      <c r="K163" s="52">
        <v>171</v>
      </c>
      <c r="L163" s="51"/>
    </row>
    <row r="164" spans="1:12" ht="15" x14ac:dyDescent="0.25">
      <c r="A164" s="25"/>
      <c r="B164" s="16"/>
      <c r="C164" s="11"/>
      <c r="D164" s="7" t="s">
        <v>31</v>
      </c>
      <c r="E164" s="50" t="s">
        <v>68</v>
      </c>
      <c r="F164" s="51">
        <v>200</v>
      </c>
      <c r="G164" s="51">
        <v>7.0000000000000007E-2</v>
      </c>
      <c r="H164" s="51">
        <v>0.02</v>
      </c>
      <c r="I164" s="51">
        <v>15</v>
      </c>
      <c r="J164" s="51">
        <v>60</v>
      </c>
      <c r="K164" s="52">
        <v>376</v>
      </c>
      <c r="L164" s="51"/>
    </row>
    <row r="165" spans="1:12" ht="15" x14ac:dyDescent="0.25">
      <c r="A165" s="25"/>
      <c r="B165" s="16"/>
      <c r="C165" s="11"/>
      <c r="D165" s="7" t="s">
        <v>23</v>
      </c>
      <c r="E165" s="50" t="s">
        <v>117</v>
      </c>
      <c r="F165" s="51">
        <v>50</v>
      </c>
      <c r="G165" s="51">
        <v>4.05</v>
      </c>
      <c r="H165" s="51">
        <v>0.6</v>
      </c>
      <c r="I165" s="51">
        <v>21</v>
      </c>
      <c r="J165" s="51">
        <v>101.5</v>
      </c>
      <c r="K165" s="52"/>
      <c r="L165" s="51"/>
    </row>
    <row r="166" spans="1:12" ht="15" x14ac:dyDescent="0.25">
      <c r="A166" s="25"/>
      <c r="B166" s="16"/>
      <c r="C166" s="11"/>
      <c r="D166" s="6"/>
      <c r="E166" s="50" t="s">
        <v>118</v>
      </c>
      <c r="F166" s="51">
        <v>100</v>
      </c>
      <c r="G166" s="51">
        <v>1.1000000000000001</v>
      </c>
      <c r="H166" s="51">
        <v>6.11</v>
      </c>
      <c r="I166" s="51">
        <v>4.5599999999999996</v>
      </c>
      <c r="J166" s="51">
        <v>77.7</v>
      </c>
      <c r="K166" s="52">
        <v>23</v>
      </c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19" t="s">
        <v>39</v>
      </c>
      <c r="E168" s="9"/>
      <c r="F168" s="21">
        <f>SUM(F162:F167)</f>
        <v>600</v>
      </c>
      <c r="G168" s="21">
        <f t="shared" ref="G168" si="86">SUM(G162:G167)</f>
        <v>26.830000000000002</v>
      </c>
      <c r="H168" s="21">
        <f t="shared" ref="H168" si="87">SUM(H162:H167)</f>
        <v>32.72</v>
      </c>
      <c r="I168" s="21">
        <f t="shared" ref="I168" si="88">SUM(I162:I167)</f>
        <v>80.830000000000013</v>
      </c>
      <c r="J168" s="21">
        <f t="shared" ref="J168" si="89">SUM(J162:J167)</f>
        <v>660.48</v>
      </c>
      <c r="K168" s="27"/>
      <c r="L168" s="21">
        <f t="shared" ref="L168" ca="1" si="90">SUM(L162:L170)</f>
        <v>0</v>
      </c>
    </row>
    <row r="169" spans="1:12" ht="15" x14ac:dyDescent="0.25">
      <c r="A169" s="28">
        <f>A134</f>
        <v>1</v>
      </c>
      <c r="B169" s="14">
        <f>B134</f>
        <v>4</v>
      </c>
      <c r="C169" s="10" t="s">
        <v>37</v>
      </c>
      <c r="D169" s="12" t="s">
        <v>38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35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12" t="s">
        <v>31</v>
      </c>
      <c r="E171" s="50" t="s">
        <v>119</v>
      </c>
      <c r="F171" s="51">
        <v>150</v>
      </c>
      <c r="G171" s="51">
        <v>4.3499999999999996</v>
      </c>
      <c r="H171" s="51">
        <v>3.75</v>
      </c>
      <c r="I171" s="51">
        <v>7.2</v>
      </c>
      <c r="J171" s="51">
        <v>80.25</v>
      </c>
      <c r="K171" s="52">
        <v>385</v>
      </c>
      <c r="L171" s="51"/>
    </row>
    <row r="172" spans="1:12" ht="15" x14ac:dyDescent="0.25">
      <c r="A172" s="25"/>
      <c r="B172" s="16"/>
      <c r="C172" s="11"/>
      <c r="D172" s="12" t="s">
        <v>24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6"/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6"/>
      <c r="B175" s="18"/>
      <c r="C175" s="8"/>
      <c r="D175" s="20" t="s">
        <v>39</v>
      </c>
      <c r="E175" s="9"/>
      <c r="F175" s="21">
        <f>SUM(F169:F174)</f>
        <v>150</v>
      </c>
      <c r="G175" s="21">
        <f t="shared" ref="G175" si="91">SUM(G169:G174)</f>
        <v>4.3499999999999996</v>
      </c>
      <c r="H175" s="21">
        <f t="shared" ref="H175" si="92">SUM(H169:H174)</f>
        <v>3.75</v>
      </c>
      <c r="I175" s="21">
        <f t="shared" ref="I175" si="93">SUM(I169:I174)</f>
        <v>7.2</v>
      </c>
      <c r="J175" s="21">
        <f t="shared" ref="J175" si="94">SUM(J169:J174)</f>
        <v>80.25</v>
      </c>
      <c r="K175" s="27"/>
      <c r="L175" s="21">
        <f t="shared" ref="L175" ca="1" si="95">SUM(L169:L177)</f>
        <v>0</v>
      </c>
    </row>
    <row r="176" spans="1:12" ht="15.75" customHeight="1" x14ac:dyDescent="0.2">
      <c r="A176" s="31">
        <f>A134</f>
        <v>1</v>
      </c>
      <c r="B176" s="32">
        <f>B134</f>
        <v>4</v>
      </c>
      <c r="C176" s="61" t="s">
        <v>4</v>
      </c>
      <c r="D176" s="62"/>
      <c r="E176" s="33"/>
      <c r="F176" s="34">
        <f>F141+F145+F155+F161+F168+F175</f>
        <v>2905</v>
      </c>
      <c r="G176" s="34">
        <f t="shared" ref="G176" si="96">G141+G145+G155+G161+G168+G175</f>
        <v>116.37999999999998</v>
      </c>
      <c r="H176" s="34">
        <f t="shared" ref="H176" si="97">H141+H145+H155+H161+H168+H175</f>
        <v>91.179999999999993</v>
      </c>
      <c r="I176" s="34">
        <f t="shared" ref="I176" si="98">I141+I145+I155+I161+I168+I175</f>
        <v>423.96999999999997</v>
      </c>
      <c r="J176" s="34">
        <f t="shared" ref="J176" si="99">J141+J145+J155+J161+J168+J175</f>
        <v>2869.1299999999997</v>
      </c>
      <c r="K176" s="35"/>
      <c r="L176" s="34">
        <f t="shared" ref="L176" ca="1" si="100">L141+L145+L155+L161+L168+L175</f>
        <v>0</v>
      </c>
    </row>
    <row r="177" spans="1:12" ht="15" x14ac:dyDescent="0.25">
      <c r="A177" s="22">
        <v>1</v>
      </c>
      <c r="B177" s="23">
        <v>5</v>
      </c>
      <c r="C177" s="24" t="s">
        <v>20</v>
      </c>
      <c r="D177" s="5" t="s">
        <v>21</v>
      </c>
      <c r="E177" s="47" t="s">
        <v>120</v>
      </c>
      <c r="F177" s="48">
        <v>120</v>
      </c>
      <c r="G177" s="48">
        <v>14.3</v>
      </c>
      <c r="H177" s="48">
        <v>23.5</v>
      </c>
      <c r="I177" s="48">
        <v>2.04</v>
      </c>
      <c r="J177" s="48">
        <v>278</v>
      </c>
      <c r="K177" s="49">
        <v>210</v>
      </c>
      <c r="L177" s="48"/>
    </row>
    <row r="178" spans="1:12" ht="15" x14ac:dyDescent="0.25">
      <c r="A178" s="25"/>
      <c r="B178" s="16"/>
      <c r="C178" s="11"/>
      <c r="D178" s="6"/>
      <c r="E178" s="50" t="s">
        <v>121</v>
      </c>
      <c r="F178" s="51">
        <v>100</v>
      </c>
      <c r="G178" s="51">
        <v>1.1000000000000001</v>
      </c>
      <c r="H178" s="51">
        <v>6.11</v>
      </c>
      <c r="I178" s="51">
        <v>4.5599999999999996</v>
      </c>
      <c r="J178" s="51">
        <v>77.7</v>
      </c>
      <c r="K178" s="52">
        <v>23</v>
      </c>
      <c r="L178" s="51"/>
    </row>
    <row r="179" spans="1:12" ht="15" x14ac:dyDescent="0.25">
      <c r="A179" s="25"/>
      <c r="B179" s="16"/>
      <c r="C179" s="11"/>
      <c r="D179" s="7" t="s">
        <v>22</v>
      </c>
      <c r="E179" s="50" t="s">
        <v>122</v>
      </c>
      <c r="F179" s="51">
        <v>200</v>
      </c>
      <c r="G179" s="51">
        <v>4</v>
      </c>
      <c r="H179" s="51">
        <v>3.5</v>
      </c>
      <c r="I179" s="51">
        <v>17.5</v>
      </c>
      <c r="J179" s="51">
        <v>118.6</v>
      </c>
      <c r="K179" s="52">
        <v>382</v>
      </c>
      <c r="L179" s="51"/>
    </row>
    <row r="180" spans="1:12" ht="15" x14ac:dyDescent="0.25">
      <c r="A180" s="25"/>
      <c r="B180" s="16"/>
      <c r="C180" s="11"/>
      <c r="D180" s="7" t="s">
        <v>23</v>
      </c>
      <c r="E180" s="50" t="s">
        <v>93</v>
      </c>
      <c r="F180" s="51">
        <v>30</v>
      </c>
      <c r="G180" s="51">
        <v>3.4</v>
      </c>
      <c r="H180" s="51">
        <v>0.6</v>
      </c>
      <c r="I180" s="51">
        <v>23.2</v>
      </c>
      <c r="J180" s="51">
        <v>107.5</v>
      </c>
      <c r="K180" s="52"/>
      <c r="L180" s="51"/>
    </row>
    <row r="181" spans="1:12" ht="15" x14ac:dyDescent="0.25">
      <c r="A181" s="25"/>
      <c r="B181" s="16"/>
      <c r="C181" s="11"/>
      <c r="D181" s="7" t="s">
        <v>24</v>
      </c>
      <c r="E181" s="50" t="s">
        <v>123</v>
      </c>
      <c r="F181" s="51">
        <v>200</v>
      </c>
      <c r="G181" s="51">
        <v>0.8</v>
      </c>
      <c r="H181" s="51">
        <v>0.6</v>
      </c>
      <c r="I181" s="51">
        <v>20.6</v>
      </c>
      <c r="J181" s="51">
        <v>94</v>
      </c>
      <c r="K181" s="52">
        <v>338</v>
      </c>
      <c r="L181" s="51"/>
    </row>
    <row r="182" spans="1:12" ht="15" x14ac:dyDescent="0.25">
      <c r="A182" s="25"/>
      <c r="B182" s="16"/>
      <c r="C182" s="11"/>
      <c r="D182" s="6"/>
      <c r="E182" s="50" t="s">
        <v>124</v>
      </c>
      <c r="F182" s="51">
        <v>40</v>
      </c>
      <c r="G182" s="51">
        <v>3.7</v>
      </c>
      <c r="H182" s="51">
        <v>1.45</v>
      </c>
      <c r="I182" s="51">
        <v>25.7</v>
      </c>
      <c r="J182" s="51">
        <v>125</v>
      </c>
      <c r="K182" s="52"/>
      <c r="L182" s="51"/>
    </row>
    <row r="183" spans="1:12" ht="15" x14ac:dyDescent="0.25">
      <c r="A183" s="25"/>
      <c r="B183" s="16"/>
      <c r="C183" s="11"/>
      <c r="D183" s="6"/>
      <c r="E183" s="50" t="s">
        <v>107</v>
      </c>
      <c r="F183" s="51">
        <v>10</v>
      </c>
      <c r="G183" s="51">
        <v>0.08</v>
      </c>
      <c r="H183" s="51">
        <v>7.25</v>
      </c>
      <c r="I183" s="51">
        <v>0.13</v>
      </c>
      <c r="J183" s="51">
        <v>66</v>
      </c>
      <c r="K183" s="52">
        <v>14</v>
      </c>
      <c r="L183" s="51"/>
    </row>
    <row r="184" spans="1:12" ht="15" x14ac:dyDescent="0.25">
      <c r="A184" s="26"/>
      <c r="B184" s="18"/>
      <c r="C184" s="8"/>
      <c r="D184" s="19" t="s">
        <v>39</v>
      </c>
      <c r="E184" s="9"/>
      <c r="F184" s="21">
        <f>SUM(F177:F183)</f>
        <v>700</v>
      </c>
      <c r="G184" s="21">
        <f t="shared" ref="G184" si="101">SUM(G177:G183)</f>
        <v>27.379999999999995</v>
      </c>
      <c r="H184" s="21">
        <f t="shared" ref="H184" si="102">SUM(H177:H183)</f>
        <v>43.010000000000005</v>
      </c>
      <c r="I184" s="21">
        <f t="shared" ref="I184" si="103">SUM(I177:I183)</f>
        <v>93.73</v>
      </c>
      <c r="J184" s="21">
        <f t="shared" ref="J184" si="104">SUM(J177:J183)</f>
        <v>866.8</v>
      </c>
      <c r="K184" s="27"/>
      <c r="L184" s="21">
        <f t="shared" si="70"/>
        <v>0</v>
      </c>
    </row>
    <row r="185" spans="1:12" ht="15" x14ac:dyDescent="0.25">
      <c r="A185" s="28">
        <f>A177</f>
        <v>1</v>
      </c>
      <c r="B185" s="14">
        <f>B177</f>
        <v>5</v>
      </c>
      <c r="C185" s="10" t="s">
        <v>25</v>
      </c>
      <c r="D185" s="12" t="s">
        <v>24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6"/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6"/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6"/>
      <c r="B188" s="18"/>
      <c r="C188" s="8"/>
      <c r="D188" s="19" t="s">
        <v>39</v>
      </c>
      <c r="E188" s="9"/>
      <c r="F188" s="21">
        <f>SUM(F185:F187)</f>
        <v>0</v>
      </c>
      <c r="G188" s="21">
        <f t="shared" ref="G188" si="105">SUM(G185:G187)</f>
        <v>0</v>
      </c>
      <c r="H188" s="21">
        <f t="shared" ref="H188" si="106">SUM(H185:H187)</f>
        <v>0</v>
      </c>
      <c r="I188" s="21">
        <f t="shared" ref="I188" si="107">SUM(I185:I187)</f>
        <v>0</v>
      </c>
      <c r="J188" s="21">
        <f t="shared" ref="J188" si="108">SUM(J185:J187)</f>
        <v>0</v>
      </c>
      <c r="K188" s="27"/>
      <c r="L188" s="21">
        <f t="shared" ref="L188" ca="1" si="109">SUM(L185:L193)</f>
        <v>0</v>
      </c>
    </row>
    <row r="189" spans="1:12" ht="15" x14ac:dyDescent="0.25">
      <c r="A189" s="28">
        <f>A177</f>
        <v>1</v>
      </c>
      <c r="B189" s="14">
        <f>B177</f>
        <v>5</v>
      </c>
      <c r="C189" s="10" t="s">
        <v>26</v>
      </c>
      <c r="D189" s="7" t="s">
        <v>27</v>
      </c>
      <c r="E189" s="50" t="s">
        <v>55</v>
      </c>
      <c r="F189" s="51">
        <v>50</v>
      </c>
      <c r="G189" s="51">
        <v>0.35</v>
      </c>
      <c r="H189" s="51">
        <v>0.05</v>
      </c>
      <c r="I189" s="51">
        <v>0.95</v>
      </c>
      <c r="J189" s="51">
        <v>6</v>
      </c>
      <c r="K189" s="52">
        <v>71</v>
      </c>
      <c r="L189" s="51"/>
    </row>
    <row r="190" spans="1:12" ht="15" x14ac:dyDescent="0.25">
      <c r="A190" s="25"/>
      <c r="B190" s="16"/>
      <c r="C190" s="11"/>
      <c r="D190" s="7" t="s">
        <v>28</v>
      </c>
      <c r="E190" s="50" t="s">
        <v>125</v>
      </c>
      <c r="F190" s="51">
        <v>275</v>
      </c>
      <c r="G190" s="51">
        <v>5.41</v>
      </c>
      <c r="H190" s="51">
        <v>6.72</v>
      </c>
      <c r="I190" s="51">
        <v>9.14</v>
      </c>
      <c r="J190" s="51">
        <v>141.9</v>
      </c>
      <c r="K190" s="52">
        <v>99</v>
      </c>
      <c r="L190" s="51"/>
    </row>
    <row r="191" spans="1:12" ht="15" x14ac:dyDescent="0.25">
      <c r="A191" s="25"/>
      <c r="B191" s="16"/>
      <c r="C191" s="11"/>
      <c r="D191" s="7" t="s">
        <v>29</v>
      </c>
      <c r="E191" s="50" t="s">
        <v>126</v>
      </c>
      <c r="F191" s="51">
        <v>200</v>
      </c>
      <c r="G191" s="51">
        <v>18</v>
      </c>
      <c r="H191" s="51">
        <v>8.94</v>
      </c>
      <c r="I191" s="51">
        <v>36.450000000000003</v>
      </c>
      <c r="J191" s="51">
        <v>298.66000000000003</v>
      </c>
      <c r="K191" s="52">
        <v>291</v>
      </c>
      <c r="L191" s="51"/>
    </row>
    <row r="192" spans="1:12" ht="15" x14ac:dyDescent="0.25">
      <c r="A192" s="25"/>
      <c r="B192" s="16"/>
      <c r="C192" s="11"/>
      <c r="D192" s="7" t="s">
        <v>30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7" t="s">
        <v>31</v>
      </c>
      <c r="E193" s="50" t="s">
        <v>127</v>
      </c>
      <c r="F193" s="51">
        <v>200</v>
      </c>
      <c r="G193" s="51">
        <v>0.78</v>
      </c>
      <c r="H193" s="51">
        <v>0.04</v>
      </c>
      <c r="I193" s="51">
        <v>27.63</v>
      </c>
      <c r="J193" s="51">
        <v>114.8</v>
      </c>
      <c r="K193" s="52">
        <v>348</v>
      </c>
      <c r="L193" s="51"/>
    </row>
    <row r="194" spans="1:12" ht="15" x14ac:dyDescent="0.25">
      <c r="A194" s="25"/>
      <c r="B194" s="16"/>
      <c r="C194" s="11"/>
      <c r="D194" s="7" t="s">
        <v>32</v>
      </c>
      <c r="E194" s="50" t="s">
        <v>93</v>
      </c>
      <c r="F194" s="51">
        <v>50</v>
      </c>
      <c r="G194" s="51">
        <v>4.05</v>
      </c>
      <c r="H194" s="51">
        <v>0.6</v>
      </c>
      <c r="I194" s="51">
        <v>21</v>
      </c>
      <c r="J194" s="51">
        <v>101.5</v>
      </c>
      <c r="K194" s="52"/>
      <c r="L194" s="51"/>
    </row>
    <row r="195" spans="1:12" ht="15" x14ac:dyDescent="0.25">
      <c r="A195" s="25"/>
      <c r="B195" s="16"/>
      <c r="C195" s="11"/>
      <c r="D195" s="7" t="s">
        <v>33</v>
      </c>
      <c r="E195" s="50" t="s">
        <v>60</v>
      </c>
      <c r="F195" s="51">
        <v>20</v>
      </c>
      <c r="G195" s="51">
        <v>1.58</v>
      </c>
      <c r="H195" s="51">
        <v>0.2</v>
      </c>
      <c r="I195" s="51">
        <v>9.66</v>
      </c>
      <c r="J195" s="51">
        <v>46.76</v>
      </c>
      <c r="K195" s="52"/>
      <c r="L195" s="51"/>
    </row>
    <row r="196" spans="1:12" ht="15" x14ac:dyDescent="0.25">
      <c r="A196" s="25"/>
      <c r="B196" s="16"/>
      <c r="C196" s="11"/>
      <c r="D196" s="6"/>
      <c r="E196" s="50" t="s">
        <v>128</v>
      </c>
      <c r="F196" s="51">
        <v>50</v>
      </c>
      <c r="G196" s="51">
        <v>3.45</v>
      </c>
      <c r="H196" s="51">
        <v>17.850000000000001</v>
      </c>
      <c r="I196" s="51">
        <v>24.75</v>
      </c>
      <c r="J196" s="51">
        <v>273.5</v>
      </c>
      <c r="K196" s="52"/>
      <c r="L196" s="51"/>
    </row>
    <row r="197" spans="1:12" ht="15" x14ac:dyDescent="0.25">
      <c r="A197" s="25"/>
      <c r="B197" s="16"/>
      <c r="C197" s="11"/>
      <c r="D197" s="6"/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6"/>
      <c r="B198" s="18"/>
      <c r="C198" s="8"/>
      <c r="D198" s="19" t="s">
        <v>39</v>
      </c>
      <c r="E198" s="9"/>
      <c r="F198" s="21">
        <f>SUM(F189:F197)</f>
        <v>845</v>
      </c>
      <c r="G198" s="21">
        <f t="shared" ref="G198" si="110">SUM(G189:G197)</f>
        <v>33.620000000000005</v>
      </c>
      <c r="H198" s="21">
        <f t="shared" ref="H198" si="111">SUM(H189:H197)</f>
        <v>34.4</v>
      </c>
      <c r="I198" s="21">
        <f t="shared" ref="I198" si="112">SUM(I189:I197)</f>
        <v>129.57999999999998</v>
      </c>
      <c r="J198" s="21">
        <f t="shared" ref="J198" si="113">SUM(J189:J197)</f>
        <v>983.12</v>
      </c>
      <c r="K198" s="27"/>
      <c r="L198" s="21">
        <f t="shared" ref="L198" ca="1" si="114">SUM(L195:L204)</f>
        <v>0</v>
      </c>
    </row>
    <row r="199" spans="1:12" ht="15" x14ac:dyDescent="0.25">
      <c r="A199" s="28">
        <f>A177</f>
        <v>1</v>
      </c>
      <c r="B199" s="14">
        <f>B177</f>
        <v>5</v>
      </c>
      <c r="C199" s="10" t="s">
        <v>34</v>
      </c>
      <c r="D199" s="12" t="s">
        <v>35</v>
      </c>
      <c r="E199" s="50" t="s">
        <v>124</v>
      </c>
      <c r="F199" s="51">
        <v>40</v>
      </c>
      <c r="G199" s="51">
        <v>3.7</v>
      </c>
      <c r="H199" s="51">
        <v>1.45</v>
      </c>
      <c r="I199" s="51">
        <v>25.7</v>
      </c>
      <c r="J199" s="51">
        <v>125</v>
      </c>
      <c r="K199" s="52"/>
      <c r="L199" s="51"/>
    </row>
    <row r="200" spans="1:12" ht="15" x14ac:dyDescent="0.25">
      <c r="A200" s="25"/>
      <c r="B200" s="16"/>
      <c r="C200" s="11"/>
      <c r="D200" s="12" t="s">
        <v>31</v>
      </c>
      <c r="E200" s="50" t="s">
        <v>129</v>
      </c>
      <c r="F200" s="51">
        <v>250</v>
      </c>
      <c r="G200" s="51">
        <v>7.25</v>
      </c>
      <c r="H200" s="51">
        <v>6.27</v>
      </c>
      <c r="I200" s="51">
        <v>10</v>
      </c>
      <c r="J200" s="51">
        <v>125</v>
      </c>
      <c r="K200" s="52">
        <v>386</v>
      </c>
      <c r="L200" s="51"/>
    </row>
    <row r="201" spans="1:12" ht="15" x14ac:dyDescent="0.25">
      <c r="A201" s="25"/>
      <c r="B201" s="16"/>
      <c r="C201" s="11"/>
      <c r="D201" s="6"/>
      <c r="E201" s="50" t="s">
        <v>76</v>
      </c>
      <c r="F201" s="51">
        <v>20</v>
      </c>
      <c r="G201" s="51">
        <v>0.16</v>
      </c>
      <c r="H201" s="51">
        <v>14.5</v>
      </c>
      <c r="I201" s="51">
        <v>0.26</v>
      </c>
      <c r="J201" s="51">
        <v>132</v>
      </c>
      <c r="K201" s="52">
        <v>14</v>
      </c>
      <c r="L201" s="51"/>
    </row>
    <row r="202" spans="1:12" ht="15" x14ac:dyDescent="0.25">
      <c r="A202" s="25"/>
      <c r="B202" s="16"/>
      <c r="C202" s="11"/>
      <c r="D202" s="6"/>
      <c r="E202" s="50" t="s">
        <v>60</v>
      </c>
      <c r="F202" s="51">
        <v>30</v>
      </c>
      <c r="G202" s="51">
        <v>4.05</v>
      </c>
      <c r="H202" s="51">
        <v>0.6</v>
      </c>
      <c r="I202" s="51">
        <v>21</v>
      </c>
      <c r="J202" s="51">
        <v>101.5</v>
      </c>
      <c r="K202" s="52"/>
      <c r="L202" s="51"/>
    </row>
    <row r="203" spans="1:12" ht="15" x14ac:dyDescent="0.25">
      <c r="A203" s="25"/>
      <c r="B203" s="16"/>
      <c r="C203" s="11"/>
      <c r="D203" s="6"/>
      <c r="E203" s="50" t="s">
        <v>68</v>
      </c>
      <c r="F203" s="51">
        <v>200</v>
      </c>
      <c r="G203" s="51">
        <v>7.0000000000000007E-2</v>
      </c>
      <c r="H203" s="51">
        <v>0.02</v>
      </c>
      <c r="I203" s="51">
        <v>15</v>
      </c>
      <c r="J203" s="51">
        <v>60</v>
      </c>
      <c r="K203" s="52">
        <v>376</v>
      </c>
      <c r="L203" s="51"/>
    </row>
    <row r="204" spans="1:12" ht="15" x14ac:dyDescent="0.25">
      <c r="A204" s="26"/>
      <c r="B204" s="18"/>
      <c r="C204" s="8"/>
      <c r="D204" s="19" t="s">
        <v>39</v>
      </c>
      <c r="E204" s="9"/>
      <c r="F204" s="21">
        <f>SUM(F199:F203)</f>
        <v>540</v>
      </c>
      <c r="G204" s="21">
        <f t="shared" ref="G204" si="115">SUM(G199:G203)</f>
        <v>15.23</v>
      </c>
      <c r="H204" s="21">
        <f t="shared" ref="H204" si="116">SUM(H199:H203)</f>
        <v>22.84</v>
      </c>
      <c r="I204" s="21">
        <f t="shared" ref="I204" si="117">SUM(I199:I203)</f>
        <v>71.960000000000008</v>
      </c>
      <c r="J204" s="21">
        <f t="shared" ref="J204" si="118">SUM(J199:J203)</f>
        <v>543.5</v>
      </c>
      <c r="K204" s="27"/>
      <c r="L204" s="21">
        <f t="shared" ref="L204" ca="1" si="119">SUM(L196:L203)</f>
        <v>0</v>
      </c>
    </row>
    <row r="205" spans="1:12" ht="15" x14ac:dyDescent="0.25">
      <c r="A205" s="28">
        <f>A177</f>
        <v>1</v>
      </c>
      <c r="B205" s="14">
        <f>B177</f>
        <v>5</v>
      </c>
      <c r="C205" s="10" t="s">
        <v>36</v>
      </c>
      <c r="D205" s="7" t="s">
        <v>21</v>
      </c>
      <c r="E205" s="50" t="s">
        <v>130</v>
      </c>
      <c r="F205" s="51">
        <v>200</v>
      </c>
      <c r="G205" s="51">
        <v>6.67</v>
      </c>
      <c r="H205" s="51">
        <v>8.84</v>
      </c>
      <c r="I205" s="51">
        <v>24.3</v>
      </c>
      <c r="J205" s="51">
        <v>203.2</v>
      </c>
      <c r="K205" s="52">
        <v>162</v>
      </c>
      <c r="L205" s="51"/>
    </row>
    <row r="206" spans="1:12" ht="15" x14ac:dyDescent="0.25">
      <c r="A206" s="25"/>
      <c r="B206" s="16"/>
      <c r="C206" s="11"/>
      <c r="D206" s="7" t="s">
        <v>30</v>
      </c>
      <c r="E206" s="50" t="s">
        <v>131</v>
      </c>
      <c r="F206" s="51">
        <v>75</v>
      </c>
      <c r="G206" s="51">
        <v>10.8</v>
      </c>
      <c r="H206" s="51">
        <v>15.3</v>
      </c>
      <c r="I206" s="51">
        <v>9</v>
      </c>
      <c r="J206" s="51">
        <v>219.5</v>
      </c>
      <c r="K206" s="52">
        <v>268</v>
      </c>
      <c r="L206" s="51"/>
    </row>
    <row r="207" spans="1:12" ht="15" x14ac:dyDescent="0.25">
      <c r="A207" s="25"/>
      <c r="B207" s="16"/>
      <c r="C207" s="11"/>
      <c r="D207" s="7" t="s">
        <v>31</v>
      </c>
      <c r="E207" s="50" t="s">
        <v>132</v>
      </c>
      <c r="F207" s="51">
        <v>200</v>
      </c>
      <c r="G207" s="51">
        <v>1</v>
      </c>
      <c r="H207" s="51">
        <v>0</v>
      </c>
      <c r="I207" s="51">
        <v>20.2</v>
      </c>
      <c r="J207" s="51">
        <v>84.8</v>
      </c>
      <c r="K207" s="52">
        <v>389</v>
      </c>
      <c r="L207" s="51"/>
    </row>
    <row r="208" spans="1:12" ht="15" x14ac:dyDescent="0.25">
      <c r="A208" s="25"/>
      <c r="B208" s="16"/>
      <c r="C208" s="11"/>
      <c r="D208" s="7" t="s">
        <v>23</v>
      </c>
      <c r="E208" s="50" t="s">
        <v>69</v>
      </c>
      <c r="F208" s="51">
        <v>40</v>
      </c>
      <c r="G208" s="51">
        <v>3.24</v>
      </c>
      <c r="H208" s="51">
        <v>0.48</v>
      </c>
      <c r="I208" s="51">
        <v>16.8</v>
      </c>
      <c r="J208" s="51">
        <v>81.2</v>
      </c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6"/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6"/>
      <c r="B211" s="18"/>
      <c r="C211" s="8"/>
      <c r="D211" s="19" t="s">
        <v>39</v>
      </c>
      <c r="E211" s="9"/>
      <c r="F211" s="21">
        <f>SUM(F205:F210)</f>
        <v>515</v>
      </c>
      <c r="G211" s="21">
        <f t="shared" ref="G211" si="120">SUM(G205:G210)</f>
        <v>21.71</v>
      </c>
      <c r="H211" s="21">
        <f t="shared" ref="H211" si="121">SUM(H205:H210)</f>
        <v>24.62</v>
      </c>
      <c r="I211" s="21">
        <f t="shared" ref="I211" si="122">SUM(I205:I210)</f>
        <v>70.3</v>
      </c>
      <c r="J211" s="21">
        <f t="shared" ref="J211" si="123">SUM(J205:J210)</f>
        <v>588.70000000000005</v>
      </c>
      <c r="K211" s="27"/>
      <c r="L211" s="21">
        <f t="shared" ref="L211" ca="1" si="124">SUM(L205:L213)</f>
        <v>0</v>
      </c>
    </row>
    <row r="212" spans="1:12" ht="15" x14ac:dyDescent="0.25">
      <c r="A212" s="28">
        <f>A177</f>
        <v>1</v>
      </c>
      <c r="B212" s="14">
        <f>B177</f>
        <v>5</v>
      </c>
      <c r="C212" s="10" t="s">
        <v>37</v>
      </c>
      <c r="D212" s="12" t="s">
        <v>38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12" t="s">
        <v>35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12" t="s">
        <v>31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12" t="s">
        <v>24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6"/>
      <c r="B218" s="18"/>
      <c r="C218" s="8"/>
      <c r="D218" s="20" t="s">
        <v>39</v>
      </c>
      <c r="E218" s="9"/>
      <c r="F218" s="21">
        <f>SUM(F212:F217)</f>
        <v>0</v>
      </c>
      <c r="G218" s="21">
        <f t="shared" ref="G218" si="125">SUM(G212:G217)</f>
        <v>0</v>
      </c>
      <c r="H218" s="21">
        <f t="shared" ref="H218" si="126">SUM(H212:H217)</f>
        <v>0</v>
      </c>
      <c r="I218" s="21">
        <f t="shared" ref="I218" si="127">SUM(I212:I217)</f>
        <v>0</v>
      </c>
      <c r="J218" s="21">
        <f t="shared" ref="J218" si="128">SUM(J212:J217)</f>
        <v>0</v>
      </c>
      <c r="K218" s="27"/>
      <c r="L218" s="21">
        <f t="shared" ref="L218" ca="1" si="129">SUM(L212:L220)</f>
        <v>0</v>
      </c>
    </row>
    <row r="219" spans="1:12" ht="15.75" customHeight="1" x14ac:dyDescent="0.2">
      <c r="A219" s="31">
        <f>A177</f>
        <v>1</v>
      </c>
      <c r="B219" s="32">
        <f>B177</f>
        <v>5</v>
      </c>
      <c r="C219" s="61" t="s">
        <v>4</v>
      </c>
      <c r="D219" s="62"/>
      <c r="E219" s="33"/>
      <c r="F219" s="34">
        <f>F184+F188+F198+F204+F211+F218</f>
        <v>2600</v>
      </c>
      <c r="G219" s="34">
        <f t="shared" ref="G219" si="130">G184+G188+G198+G204+G211+G218</f>
        <v>97.94</v>
      </c>
      <c r="H219" s="34">
        <f t="shared" ref="H219" si="131">H184+H188+H198+H204+H211+H218</f>
        <v>124.87</v>
      </c>
      <c r="I219" s="34">
        <f t="shared" ref="I219" si="132">I184+I188+I198+I204+I211+I218</f>
        <v>365.57</v>
      </c>
      <c r="J219" s="34">
        <f t="shared" ref="J219" si="133">J184+J188+J198+J204+J211+J218</f>
        <v>2982.12</v>
      </c>
      <c r="K219" s="35"/>
      <c r="L219" s="34">
        <f t="shared" ref="L219" ca="1" si="134">L184+L188+L198+L204+L211+L218</f>
        <v>0</v>
      </c>
    </row>
    <row r="220" spans="1:12" ht="15" x14ac:dyDescent="0.25">
      <c r="A220" s="22">
        <v>1</v>
      </c>
      <c r="B220" s="23">
        <v>6</v>
      </c>
      <c r="C220" s="24" t="s">
        <v>20</v>
      </c>
      <c r="D220" s="5" t="s">
        <v>21</v>
      </c>
      <c r="E220" s="47"/>
      <c r="F220" s="48"/>
      <c r="G220" s="48"/>
      <c r="H220" s="48"/>
      <c r="I220" s="48"/>
      <c r="J220" s="48"/>
      <c r="K220" s="49"/>
      <c r="L220" s="48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7" t="s">
        <v>22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7" t="s">
        <v>23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7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SUM(F220:F226)</f>
        <v>0</v>
      </c>
      <c r="G227" s="21">
        <f t="shared" ref="G227" si="135">SUM(G220:G226)</f>
        <v>0</v>
      </c>
      <c r="H227" s="21">
        <f t="shared" ref="H227" si="136">SUM(H220:H226)</f>
        <v>0</v>
      </c>
      <c r="I227" s="21">
        <f t="shared" ref="I227" si="137">SUM(I220:I226)</f>
        <v>0</v>
      </c>
      <c r="J227" s="21">
        <f t="shared" ref="J227" si="138">SUM(J220:J226)</f>
        <v>0</v>
      </c>
      <c r="K227" s="27"/>
      <c r="L227" s="21">
        <f t="shared" ref="L227:L269" si="139">SUM(L220:L226)</f>
        <v>0</v>
      </c>
    </row>
    <row r="228" spans="1:12" ht="15" x14ac:dyDescent="0.25">
      <c r="A228" s="28">
        <f>A220</f>
        <v>1</v>
      </c>
      <c r="B228" s="14">
        <f>B220</f>
        <v>6</v>
      </c>
      <c r="C228" s="10" t="s">
        <v>25</v>
      </c>
      <c r="D228" s="12" t="s">
        <v>24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6"/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6"/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6"/>
      <c r="B231" s="18"/>
      <c r="C231" s="8"/>
      <c r="D231" s="19" t="s">
        <v>39</v>
      </c>
      <c r="E231" s="9"/>
      <c r="F231" s="21">
        <f>SUM(F228:F230)</f>
        <v>0</v>
      </c>
      <c r="G231" s="21">
        <f t="shared" ref="G231" si="140">SUM(G228:G230)</f>
        <v>0</v>
      </c>
      <c r="H231" s="21">
        <f t="shared" ref="H231" si="141">SUM(H228:H230)</f>
        <v>0</v>
      </c>
      <c r="I231" s="21">
        <f t="shared" ref="I231" si="142">SUM(I228:I230)</f>
        <v>0</v>
      </c>
      <c r="J231" s="21">
        <f t="shared" ref="J231" si="143">SUM(J228:J230)</f>
        <v>0</v>
      </c>
      <c r="K231" s="27"/>
      <c r="L231" s="21">
        <f t="shared" ref="L231" ca="1" si="144">SUM(L228:L236)</f>
        <v>0</v>
      </c>
    </row>
    <row r="232" spans="1:12" ht="15" x14ac:dyDescent="0.25">
      <c r="A232" s="28">
        <f>A220</f>
        <v>1</v>
      </c>
      <c r="B232" s="14">
        <f>B220</f>
        <v>6</v>
      </c>
      <c r="C232" s="10" t="s">
        <v>26</v>
      </c>
      <c r="D232" s="7" t="s">
        <v>27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28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29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7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7" t="s">
        <v>31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7" t="s">
        <v>32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7" t="s">
        <v>33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6"/>
      <c r="B241" s="18"/>
      <c r="C241" s="8"/>
      <c r="D241" s="19" t="s">
        <v>39</v>
      </c>
      <c r="E241" s="9"/>
      <c r="F241" s="21">
        <f>SUM(F232:F240)</f>
        <v>0</v>
      </c>
      <c r="G241" s="21">
        <f t="shared" ref="G241" si="145">SUM(G232:G240)</f>
        <v>0</v>
      </c>
      <c r="H241" s="21">
        <f t="shared" ref="H241" si="146">SUM(H232:H240)</f>
        <v>0</v>
      </c>
      <c r="I241" s="21">
        <f t="shared" ref="I241" si="147">SUM(I232:I240)</f>
        <v>0</v>
      </c>
      <c r="J241" s="21">
        <f t="shared" ref="J241" si="148">SUM(J232:J240)</f>
        <v>0</v>
      </c>
      <c r="K241" s="27"/>
      <c r="L241" s="21">
        <f t="shared" ref="L241" ca="1" si="149">SUM(L238:L246)</f>
        <v>0</v>
      </c>
    </row>
    <row r="242" spans="1:12" ht="15" x14ac:dyDescent="0.25">
      <c r="A242" s="28">
        <f>A220</f>
        <v>1</v>
      </c>
      <c r="B242" s="14">
        <f>B220</f>
        <v>6</v>
      </c>
      <c r="C242" s="10" t="s">
        <v>34</v>
      </c>
      <c r="D242" s="12" t="s">
        <v>35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12" t="s">
        <v>31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6"/>
      <c r="B246" s="18"/>
      <c r="C246" s="8"/>
      <c r="D246" s="19" t="s">
        <v>39</v>
      </c>
      <c r="E246" s="9"/>
      <c r="F246" s="21">
        <f>SUM(F242:F245)</f>
        <v>0</v>
      </c>
      <c r="G246" s="21">
        <f t="shared" ref="G246" si="150">SUM(G242:G245)</f>
        <v>0</v>
      </c>
      <c r="H246" s="21">
        <f t="shared" ref="H246" si="151">SUM(H242:H245)</f>
        <v>0</v>
      </c>
      <c r="I246" s="21">
        <f t="shared" ref="I246" si="152">SUM(I242:I245)</f>
        <v>0</v>
      </c>
      <c r="J246" s="21">
        <f t="shared" ref="J246" si="153">SUM(J242:J245)</f>
        <v>0</v>
      </c>
      <c r="K246" s="27"/>
      <c r="L246" s="21">
        <f t="shared" ref="L246" ca="1" si="154">SUM(L239:L245)</f>
        <v>0</v>
      </c>
    </row>
    <row r="247" spans="1:12" ht="15" x14ac:dyDescent="0.25">
      <c r="A247" s="28">
        <f>A220</f>
        <v>1</v>
      </c>
      <c r="B247" s="14">
        <f>B220</f>
        <v>6</v>
      </c>
      <c r="C247" s="10" t="s">
        <v>36</v>
      </c>
      <c r="D247" s="7" t="s">
        <v>21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7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7" t="s">
        <v>31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7" t="s">
        <v>23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6"/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6"/>
      <c r="B253" s="18"/>
      <c r="C253" s="8"/>
      <c r="D253" s="19" t="s">
        <v>39</v>
      </c>
      <c r="E253" s="9"/>
      <c r="F253" s="21">
        <f>SUM(F247:F252)</f>
        <v>0</v>
      </c>
      <c r="G253" s="21">
        <f t="shared" ref="G253" si="155">SUM(G247:G252)</f>
        <v>0</v>
      </c>
      <c r="H253" s="21">
        <f t="shared" ref="H253" si="156">SUM(H247:H252)</f>
        <v>0</v>
      </c>
      <c r="I253" s="21">
        <f t="shared" ref="I253" si="157">SUM(I247:I252)</f>
        <v>0</v>
      </c>
      <c r="J253" s="21">
        <f t="shared" ref="J253" si="158">SUM(J247:J252)</f>
        <v>0</v>
      </c>
      <c r="K253" s="27"/>
      <c r="L253" s="21">
        <f t="shared" ref="L253" ca="1" si="159">SUM(L247:L255)</f>
        <v>0</v>
      </c>
    </row>
    <row r="254" spans="1:12" ht="15" x14ac:dyDescent="0.25">
      <c r="A254" s="28">
        <f>A220</f>
        <v>1</v>
      </c>
      <c r="B254" s="14">
        <f>B220</f>
        <v>6</v>
      </c>
      <c r="C254" s="10" t="s">
        <v>37</v>
      </c>
      <c r="D254" s="12" t="s">
        <v>38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12" t="s">
        <v>35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12" t="s">
        <v>31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12" t="s">
        <v>24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6"/>
      <c r="B260" s="18"/>
      <c r="C260" s="8"/>
      <c r="D260" s="20" t="s">
        <v>39</v>
      </c>
      <c r="E260" s="9"/>
      <c r="F260" s="21">
        <f>SUM(F254:F259)</f>
        <v>0</v>
      </c>
      <c r="G260" s="21">
        <f t="shared" ref="G260" si="160">SUM(G254:G259)</f>
        <v>0</v>
      </c>
      <c r="H260" s="21">
        <f t="shared" ref="H260" si="161">SUM(H254:H259)</f>
        <v>0</v>
      </c>
      <c r="I260" s="21">
        <f t="shared" ref="I260" si="162">SUM(I254:I259)</f>
        <v>0</v>
      </c>
      <c r="J260" s="21">
        <f t="shared" ref="J260" si="163">SUM(J254:J259)</f>
        <v>0</v>
      </c>
      <c r="K260" s="27"/>
      <c r="L260" s="21">
        <f t="shared" ref="L260" ca="1" si="164">SUM(L254:L262)</f>
        <v>0</v>
      </c>
    </row>
    <row r="261" spans="1:12" ht="15.75" customHeight="1" x14ac:dyDescent="0.2">
      <c r="A261" s="31">
        <f>A220</f>
        <v>1</v>
      </c>
      <c r="B261" s="32">
        <f>B220</f>
        <v>6</v>
      </c>
      <c r="C261" s="61" t="s">
        <v>4</v>
      </c>
      <c r="D261" s="62"/>
      <c r="E261" s="33"/>
      <c r="F261" s="34">
        <f>F227+F231+F241+F246+F253+F260</f>
        <v>0</v>
      </c>
      <c r="G261" s="34">
        <f t="shared" ref="G261" si="165">G227+G231+G241+G246+G253+G260</f>
        <v>0</v>
      </c>
      <c r="H261" s="34">
        <f t="shared" ref="H261" si="166">H227+H231+H241+H246+H253+H260</f>
        <v>0</v>
      </c>
      <c r="I261" s="34">
        <f t="shared" ref="I261" si="167">I227+I231+I241+I246+I253+I260</f>
        <v>0</v>
      </c>
      <c r="J261" s="34">
        <f t="shared" ref="J261" si="168">J227+J231+J241+J246+J253+J260</f>
        <v>0</v>
      </c>
      <c r="K261" s="35"/>
      <c r="L261" s="34">
        <f t="shared" ref="L261" ca="1" si="169">L227+L231+L241+L246+L253+L260</f>
        <v>0</v>
      </c>
    </row>
    <row r="262" spans="1:12" ht="15" x14ac:dyDescent="0.25">
      <c r="A262" s="22">
        <v>1</v>
      </c>
      <c r="B262" s="23">
        <v>7</v>
      </c>
      <c r="C262" s="24" t="s">
        <v>20</v>
      </c>
      <c r="D262" s="5" t="s">
        <v>21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7" t="s">
        <v>22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7" t="s">
        <v>23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7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SUM(F262:F268)</f>
        <v>0</v>
      </c>
      <c r="G269" s="21">
        <f t="shared" ref="G269" si="170">SUM(G262:G268)</f>
        <v>0</v>
      </c>
      <c r="H269" s="21">
        <f t="shared" ref="H269" si="171">SUM(H262:H268)</f>
        <v>0</v>
      </c>
      <c r="I269" s="21">
        <f t="shared" ref="I269" si="172">SUM(I262:I268)</f>
        <v>0</v>
      </c>
      <c r="J269" s="21">
        <f t="shared" ref="J269" si="173">SUM(J262:J268)</f>
        <v>0</v>
      </c>
      <c r="K269" s="27"/>
      <c r="L269" s="21">
        <f t="shared" si="139"/>
        <v>0</v>
      </c>
    </row>
    <row r="270" spans="1:12" ht="15" x14ac:dyDescent="0.25">
      <c r="A270" s="28">
        <f>A262</f>
        <v>1</v>
      </c>
      <c r="B270" s="14">
        <f>B262</f>
        <v>7</v>
      </c>
      <c r="C270" s="10" t="s">
        <v>25</v>
      </c>
      <c r="D270" s="12" t="s">
        <v>24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6"/>
      <c r="B273" s="18"/>
      <c r="C273" s="8"/>
      <c r="D273" s="19" t="s">
        <v>39</v>
      </c>
      <c r="E273" s="9"/>
      <c r="F273" s="21">
        <f>SUM(F270:F272)</f>
        <v>0</v>
      </c>
      <c r="G273" s="21">
        <f t="shared" ref="G273" si="174">SUM(G270:G272)</f>
        <v>0</v>
      </c>
      <c r="H273" s="21">
        <f t="shared" ref="H273" si="175">SUM(H270:H272)</f>
        <v>0</v>
      </c>
      <c r="I273" s="21">
        <f t="shared" ref="I273" si="176">SUM(I270:I272)</f>
        <v>0</v>
      </c>
      <c r="J273" s="21">
        <f t="shared" ref="J273" si="177">SUM(J270:J272)</f>
        <v>0</v>
      </c>
      <c r="K273" s="27"/>
      <c r="L273" s="21">
        <f t="shared" ref="L273" ca="1" si="178">SUM(L270:L278)</f>
        <v>0</v>
      </c>
    </row>
    <row r="274" spans="1:12" ht="15" x14ac:dyDescent="0.25">
      <c r="A274" s="28">
        <f>A262</f>
        <v>1</v>
      </c>
      <c r="B274" s="14">
        <f>B262</f>
        <v>7</v>
      </c>
      <c r="C274" s="10" t="s">
        <v>26</v>
      </c>
      <c r="D274" s="7" t="s">
        <v>27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28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29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7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7" t="s">
        <v>31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7" t="s">
        <v>32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7" t="s">
        <v>33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6"/>
      <c r="B283" s="18"/>
      <c r="C283" s="8"/>
      <c r="D283" s="19" t="s">
        <v>39</v>
      </c>
      <c r="E283" s="9"/>
      <c r="F283" s="21">
        <f>SUM(F274:F282)</f>
        <v>0</v>
      </c>
      <c r="G283" s="21">
        <f t="shared" ref="G283" si="179">SUM(G274:G282)</f>
        <v>0</v>
      </c>
      <c r="H283" s="21">
        <f t="shared" ref="H283" si="180">SUM(H274:H282)</f>
        <v>0</v>
      </c>
      <c r="I283" s="21">
        <f t="shared" ref="I283" si="181">SUM(I274:I282)</f>
        <v>0</v>
      </c>
      <c r="J283" s="21">
        <f t="shared" ref="J283" si="182">SUM(J274:J282)</f>
        <v>0</v>
      </c>
      <c r="K283" s="27"/>
      <c r="L283" s="21">
        <f t="shared" ref="L283" ca="1" si="183">SUM(L280:L288)</f>
        <v>0</v>
      </c>
    </row>
    <row r="284" spans="1:12" ht="15" x14ac:dyDescent="0.25">
      <c r="A284" s="28">
        <f>A262</f>
        <v>1</v>
      </c>
      <c r="B284" s="14">
        <f>B262</f>
        <v>7</v>
      </c>
      <c r="C284" s="10" t="s">
        <v>34</v>
      </c>
      <c r="D284" s="12" t="s">
        <v>35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12" t="s">
        <v>31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6"/>
      <c r="B288" s="18"/>
      <c r="C288" s="8"/>
      <c r="D288" s="19" t="s">
        <v>39</v>
      </c>
      <c r="E288" s="9"/>
      <c r="F288" s="21">
        <f>SUM(F284:F287)</f>
        <v>0</v>
      </c>
      <c r="G288" s="21">
        <f t="shared" ref="G288" si="184">SUM(G284:G287)</f>
        <v>0</v>
      </c>
      <c r="H288" s="21">
        <f t="shared" ref="H288" si="185">SUM(H284:H287)</f>
        <v>0</v>
      </c>
      <c r="I288" s="21">
        <f t="shared" ref="I288" si="186">SUM(I284:I287)</f>
        <v>0</v>
      </c>
      <c r="J288" s="21">
        <f t="shared" ref="J288" si="187">SUM(J284:J287)</f>
        <v>0</v>
      </c>
      <c r="K288" s="27"/>
      <c r="L288" s="21">
        <f t="shared" ref="L288" ca="1" si="188">SUM(L281:L287)</f>
        <v>0</v>
      </c>
    </row>
    <row r="289" spans="1:12" ht="15" x14ac:dyDescent="0.25">
      <c r="A289" s="28">
        <f>A262</f>
        <v>1</v>
      </c>
      <c r="B289" s="14">
        <f>B262</f>
        <v>7</v>
      </c>
      <c r="C289" s="10" t="s">
        <v>36</v>
      </c>
      <c r="D289" s="7" t="s">
        <v>21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7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7" t="s">
        <v>31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7" t="s">
        <v>23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6"/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6"/>
      <c r="B295" s="18"/>
      <c r="C295" s="8"/>
      <c r="D295" s="19" t="s">
        <v>39</v>
      </c>
      <c r="E295" s="9"/>
      <c r="F295" s="21">
        <f>SUM(F289:F294)</f>
        <v>0</v>
      </c>
      <c r="G295" s="21">
        <f t="shared" ref="G295" si="189">SUM(G289:G294)</f>
        <v>0</v>
      </c>
      <c r="H295" s="21">
        <f t="shared" ref="H295" si="190">SUM(H289:H294)</f>
        <v>0</v>
      </c>
      <c r="I295" s="21">
        <f t="shared" ref="I295" si="191">SUM(I289:I294)</f>
        <v>0</v>
      </c>
      <c r="J295" s="21">
        <f t="shared" ref="J295" si="192">SUM(J289:J294)</f>
        <v>0</v>
      </c>
      <c r="K295" s="27"/>
      <c r="L295" s="21">
        <f t="shared" ref="L295" ca="1" si="193">SUM(L289:L297)</f>
        <v>0</v>
      </c>
    </row>
    <row r="296" spans="1:12" ht="15" x14ac:dyDescent="0.25">
      <c r="A296" s="28">
        <f>A262</f>
        <v>1</v>
      </c>
      <c r="B296" s="14">
        <f>B262</f>
        <v>7</v>
      </c>
      <c r="C296" s="10" t="s">
        <v>37</v>
      </c>
      <c r="D296" s="12" t="s">
        <v>38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12" t="s">
        <v>35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12" t="s">
        <v>31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12" t="s">
        <v>24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6"/>
      <c r="B302" s="18"/>
      <c r="C302" s="8"/>
      <c r="D302" s="20" t="s">
        <v>39</v>
      </c>
      <c r="E302" s="9"/>
      <c r="F302" s="21">
        <f>SUM(F296:F301)</f>
        <v>0</v>
      </c>
      <c r="G302" s="21">
        <f t="shared" ref="G302" si="194">SUM(G296:G301)</f>
        <v>0</v>
      </c>
      <c r="H302" s="21">
        <f t="shared" ref="H302" si="195">SUM(H296:H301)</f>
        <v>0</v>
      </c>
      <c r="I302" s="21">
        <f t="shared" ref="I302" si="196">SUM(I296:I301)</f>
        <v>0</v>
      </c>
      <c r="J302" s="21">
        <f t="shared" ref="J302" si="197">SUM(J296:J301)</f>
        <v>0</v>
      </c>
      <c r="K302" s="27"/>
      <c r="L302" s="21">
        <f t="shared" ref="L302" ca="1" si="198">SUM(L296:L304)</f>
        <v>0</v>
      </c>
    </row>
    <row r="303" spans="1:12" ht="15.75" customHeight="1" x14ac:dyDescent="0.2">
      <c r="A303" s="31">
        <f>A262</f>
        <v>1</v>
      </c>
      <c r="B303" s="32">
        <f>B262</f>
        <v>7</v>
      </c>
      <c r="C303" s="61" t="s">
        <v>4</v>
      </c>
      <c r="D303" s="62"/>
      <c r="E303" s="33"/>
      <c r="F303" s="34">
        <f>F269+F273+F283+F288+F295+F302</f>
        <v>0</v>
      </c>
      <c r="G303" s="34">
        <f t="shared" ref="G303" si="199">G269+G273+G283+G288+G295+G302</f>
        <v>0</v>
      </c>
      <c r="H303" s="34">
        <f t="shared" ref="H303" si="200">H269+H273+H283+H288+H295+H302</f>
        <v>0</v>
      </c>
      <c r="I303" s="34">
        <f t="shared" ref="I303" si="201">I269+I273+I283+I288+I295+I302</f>
        <v>0</v>
      </c>
      <c r="J303" s="34">
        <f t="shared" ref="J303" si="202">J269+J273+J283+J288+J295+J302</f>
        <v>0</v>
      </c>
      <c r="K303" s="35"/>
      <c r="L303" s="34">
        <f t="shared" ref="L303" ca="1" si="203">L269+L273+L283+L288+L295+L302</f>
        <v>0</v>
      </c>
    </row>
    <row r="304" spans="1:12" ht="15" x14ac:dyDescent="0.25">
      <c r="A304" s="22">
        <v>2</v>
      </c>
      <c r="B304" s="23">
        <v>1</v>
      </c>
      <c r="C304" s="24" t="s">
        <v>20</v>
      </c>
      <c r="D304" s="5" t="s">
        <v>21</v>
      </c>
      <c r="E304" s="47" t="s">
        <v>147</v>
      </c>
      <c r="F304" s="48">
        <v>210</v>
      </c>
      <c r="G304" s="48">
        <v>9.09</v>
      </c>
      <c r="H304" s="48">
        <v>12.9</v>
      </c>
      <c r="I304" s="48">
        <v>35.18</v>
      </c>
      <c r="J304" s="48">
        <v>295</v>
      </c>
      <c r="K304" s="49">
        <v>183</v>
      </c>
      <c r="L304" s="48"/>
    </row>
    <row r="305" spans="1:12" ht="15" x14ac:dyDescent="0.25">
      <c r="A305" s="25"/>
      <c r="B305" s="16"/>
      <c r="C305" s="11"/>
      <c r="D305" s="6"/>
      <c r="E305" s="50" t="s">
        <v>52</v>
      </c>
      <c r="F305" s="51">
        <v>40</v>
      </c>
      <c r="G305" s="51">
        <v>5.08</v>
      </c>
      <c r="H305" s="51">
        <v>4.5999999999999996</v>
      </c>
      <c r="I305" s="51">
        <v>0.28000000000000003</v>
      </c>
      <c r="J305" s="51">
        <v>62.8</v>
      </c>
      <c r="K305" s="52">
        <v>209</v>
      </c>
      <c r="L305" s="51"/>
    </row>
    <row r="306" spans="1:12" ht="15" x14ac:dyDescent="0.25">
      <c r="A306" s="25"/>
      <c r="B306" s="16"/>
      <c r="C306" s="11"/>
      <c r="D306" s="7" t="s">
        <v>22</v>
      </c>
      <c r="E306" s="50" t="s">
        <v>148</v>
      </c>
      <c r="F306" s="51">
        <v>200</v>
      </c>
      <c r="G306" s="51">
        <v>4</v>
      </c>
      <c r="H306" s="51">
        <v>3.5</v>
      </c>
      <c r="I306" s="51">
        <v>17.5</v>
      </c>
      <c r="J306" s="51">
        <v>118.6</v>
      </c>
      <c r="K306" s="52">
        <v>382</v>
      </c>
      <c r="L306" s="51"/>
    </row>
    <row r="307" spans="1:12" ht="15" x14ac:dyDescent="0.25">
      <c r="A307" s="25"/>
      <c r="B307" s="16"/>
      <c r="C307" s="11"/>
      <c r="D307" s="7" t="s">
        <v>23</v>
      </c>
      <c r="E307" s="50" t="s">
        <v>74</v>
      </c>
      <c r="F307" s="51">
        <v>30</v>
      </c>
      <c r="G307" s="51">
        <v>2.04</v>
      </c>
      <c r="H307" s="51">
        <v>0.36</v>
      </c>
      <c r="I307" s="51">
        <v>13.9</v>
      </c>
      <c r="J307" s="51">
        <v>64.5</v>
      </c>
      <c r="K307" s="52"/>
      <c r="L307" s="51"/>
    </row>
    <row r="308" spans="1:12" ht="15" x14ac:dyDescent="0.25">
      <c r="A308" s="25"/>
      <c r="B308" s="16"/>
      <c r="C308" s="11"/>
      <c r="D308" s="7" t="s">
        <v>24</v>
      </c>
      <c r="E308" s="50" t="s">
        <v>51</v>
      </c>
      <c r="F308" s="51">
        <v>200</v>
      </c>
      <c r="G308" s="51">
        <v>1.2</v>
      </c>
      <c r="H308" s="51">
        <v>0</v>
      </c>
      <c r="I308" s="51">
        <v>12.9</v>
      </c>
      <c r="J308" s="51">
        <v>57</v>
      </c>
      <c r="K308" s="52">
        <v>338</v>
      </c>
      <c r="L308" s="51"/>
    </row>
    <row r="309" spans="1:12" ht="15" x14ac:dyDescent="0.25">
      <c r="A309" s="25"/>
      <c r="B309" s="16"/>
      <c r="C309" s="11"/>
      <c r="D309" s="6"/>
      <c r="E309" s="50" t="s">
        <v>76</v>
      </c>
      <c r="F309" s="51">
        <v>10</v>
      </c>
      <c r="G309" s="51">
        <v>0.08</v>
      </c>
      <c r="H309" s="51">
        <v>7.25</v>
      </c>
      <c r="I309" s="51">
        <v>0.13</v>
      </c>
      <c r="J309" s="51">
        <v>66</v>
      </c>
      <c r="K309" s="52">
        <v>14</v>
      </c>
      <c r="L309" s="51"/>
    </row>
    <row r="310" spans="1:12" ht="15" x14ac:dyDescent="0.25">
      <c r="A310" s="25"/>
      <c r="B310" s="16"/>
      <c r="C310" s="11"/>
      <c r="D310" s="6"/>
      <c r="E310" s="50" t="s">
        <v>78</v>
      </c>
      <c r="F310" s="51">
        <v>40</v>
      </c>
      <c r="G310" s="51">
        <v>3.7</v>
      </c>
      <c r="H310" s="51">
        <v>1.45</v>
      </c>
      <c r="I310" s="51">
        <v>25.7</v>
      </c>
      <c r="J310" s="51">
        <v>125</v>
      </c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SUM(F304:F310)</f>
        <v>730</v>
      </c>
      <c r="G311" s="21">
        <f t="shared" ref="G311" si="204">SUM(G304:G310)</f>
        <v>25.189999999999998</v>
      </c>
      <c r="H311" s="21">
        <f t="shared" ref="H311" si="205">SUM(H304:H310)</f>
        <v>30.06</v>
      </c>
      <c r="I311" s="21">
        <f t="shared" ref="I311" si="206">SUM(I304:I310)</f>
        <v>105.59</v>
      </c>
      <c r="J311" s="21">
        <f t="shared" ref="J311" si="207">SUM(J304:J310)</f>
        <v>788.9</v>
      </c>
      <c r="K311" s="27"/>
      <c r="L311" s="21">
        <f t="shared" ref="L311" si="208">SUM(L304:L310)</f>
        <v>0</v>
      </c>
    </row>
    <row r="312" spans="1:12" ht="15" x14ac:dyDescent="0.25">
      <c r="A312" s="28">
        <f>A304</f>
        <v>2</v>
      </c>
      <c r="B312" s="14">
        <f>B304</f>
        <v>1</v>
      </c>
      <c r="C312" s="10" t="s">
        <v>25</v>
      </c>
      <c r="D312" s="12" t="s">
        <v>24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6"/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6"/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6"/>
      <c r="B315" s="18"/>
      <c r="C315" s="8"/>
      <c r="D315" s="19" t="s">
        <v>39</v>
      </c>
      <c r="E315" s="9"/>
      <c r="F315" s="21">
        <f>SUM(F312:F314)</f>
        <v>0</v>
      </c>
      <c r="G315" s="21">
        <f t="shared" ref="G315" si="209">SUM(G312:G314)</f>
        <v>0</v>
      </c>
      <c r="H315" s="21">
        <f t="shared" ref="H315" si="210">SUM(H312:H314)</f>
        <v>0</v>
      </c>
      <c r="I315" s="21">
        <f t="shared" ref="I315" si="211">SUM(I312:I314)</f>
        <v>0</v>
      </c>
      <c r="J315" s="21">
        <f t="shared" ref="J315" si="212">SUM(J312:J314)</f>
        <v>0</v>
      </c>
      <c r="K315" s="27"/>
      <c r="L315" s="21">
        <f t="shared" ref="L315" ca="1" si="213">SUM(L312:L320)</f>
        <v>0</v>
      </c>
    </row>
    <row r="316" spans="1:12" ht="15" x14ac:dyDescent="0.25">
      <c r="A316" s="28">
        <f>A304</f>
        <v>2</v>
      </c>
      <c r="B316" s="14">
        <f>B304</f>
        <v>1</v>
      </c>
      <c r="C316" s="10" t="s">
        <v>26</v>
      </c>
      <c r="D316" s="7" t="s">
        <v>27</v>
      </c>
      <c r="E316" s="50" t="s">
        <v>149</v>
      </c>
      <c r="F316" s="51">
        <v>100</v>
      </c>
      <c r="G316" s="51">
        <v>2.0099999999999998</v>
      </c>
      <c r="H316" s="51">
        <v>0.1</v>
      </c>
      <c r="I316" s="51">
        <v>20.55</v>
      </c>
      <c r="J316" s="51">
        <v>91.2</v>
      </c>
      <c r="K316" s="52">
        <v>103</v>
      </c>
      <c r="L316" s="51"/>
    </row>
    <row r="317" spans="1:12" ht="15" x14ac:dyDescent="0.25">
      <c r="A317" s="25"/>
      <c r="B317" s="16"/>
      <c r="C317" s="11"/>
      <c r="D317" s="7" t="s">
        <v>28</v>
      </c>
      <c r="E317" s="50" t="s">
        <v>150</v>
      </c>
      <c r="F317" s="51">
        <v>250</v>
      </c>
      <c r="G317" s="51">
        <v>5.47</v>
      </c>
      <c r="H317" s="51">
        <v>5.27</v>
      </c>
      <c r="I317" s="51">
        <v>16.54</v>
      </c>
      <c r="J317" s="51">
        <v>148.25</v>
      </c>
      <c r="K317" s="52">
        <v>102</v>
      </c>
      <c r="L317" s="51"/>
    </row>
    <row r="318" spans="1:12" ht="15" x14ac:dyDescent="0.25">
      <c r="A318" s="25"/>
      <c r="B318" s="16"/>
      <c r="C318" s="11"/>
      <c r="D318" s="7" t="s">
        <v>29</v>
      </c>
      <c r="E318" s="50" t="s">
        <v>151</v>
      </c>
      <c r="F318" s="51">
        <v>225</v>
      </c>
      <c r="G318" s="51">
        <v>20.079999999999998</v>
      </c>
      <c r="H318" s="51">
        <v>23.25</v>
      </c>
      <c r="I318" s="51">
        <v>21.3</v>
      </c>
      <c r="J318" s="51">
        <v>379.28</v>
      </c>
      <c r="K318" s="52">
        <v>259</v>
      </c>
      <c r="L318" s="51"/>
    </row>
    <row r="319" spans="1:12" ht="15" x14ac:dyDescent="0.25">
      <c r="A319" s="25"/>
      <c r="B319" s="16"/>
      <c r="C319" s="11"/>
      <c r="D319" s="7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7" t="s">
        <v>31</v>
      </c>
      <c r="E320" s="50" t="s">
        <v>132</v>
      </c>
      <c r="F320" s="51">
        <v>200</v>
      </c>
      <c r="G320" s="51">
        <v>1</v>
      </c>
      <c r="H320" s="51">
        <v>0</v>
      </c>
      <c r="I320" s="51">
        <v>20.2</v>
      </c>
      <c r="J320" s="51">
        <v>84.8</v>
      </c>
      <c r="K320" s="52">
        <v>389</v>
      </c>
      <c r="L320" s="51"/>
    </row>
    <row r="321" spans="1:12" ht="15" x14ac:dyDescent="0.25">
      <c r="A321" s="25"/>
      <c r="B321" s="16"/>
      <c r="C321" s="11"/>
      <c r="D321" s="7" t="s">
        <v>32</v>
      </c>
      <c r="E321" s="50" t="s">
        <v>61</v>
      </c>
      <c r="F321" s="51">
        <v>50</v>
      </c>
      <c r="G321" s="51">
        <v>2.8</v>
      </c>
      <c r="H321" s="51">
        <v>0.55000000000000004</v>
      </c>
      <c r="I321" s="51">
        <v>24.7</v>
      </c>
      <c r="J321" s="51">
        <v>114.95</v>
      </c>
      <c r="K321" s="52"/>
      <c r="L321" s="51"/>
    </row>
    <row r="322" spans="1:12" ht="15" x14ac:dyDescent="0.25">
      <c r="A322" s="25"/>
      <c r="B322" s="16"/>
      <c r="C322" s="11"/>
      <c r="D322" s="7" t="s">
        <v>33</v>
      </c>
      <c r="E322" s="50" t="s">
        <v>60</v>
      </c>
      <c r="F322" s="51">
        <v>20</v>
      </c>
      <c r="G322" s="51">
        <v>1.58</v>
      </c>
      <c r="H322" s="51">
        <v>0.2</v>
      </c>
      <c r="I322" s="51">
        <v>9.66</v>
      </c>
      <c r="J322" s="51">
        <v>46.76</v>
      </c>
      <c r="K322" s="52"/>
      <c r="L322" s="51"/>
    </row>
    <row r="323" spans="1:12" ht="15" x14ac:dyDescent="0.25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6"/>
      <c r="B325" s="18"/>
      <c r="C325" s="8"/>
      <c r="D325" s="19" t="s">
        <v>39</v>
      </c>
      <c r="E325" s="9"/>
      <c r="F325" s="21">
        <f>SUM(F316:F324)</f>
        <v>845</v>
      </c>
      <c r="G325" s="21">
        <f t="shared" ref="G325" si="214">SUM(G316:G324)</f>
        <v>32.94</v>
      </c>
      <c r="H325" s="21">
        <f t="shared" ref="H325" si="215">SUM(H316:H324)</f>
        <v>29.369999999999997</v>
      </c>
      <c r="I325" s="21">
        <f t="shared" ref="I325" si="216">SUM(I316:I324)</f>
        <v>112.95</v>
      </c>
      <c r="J325" s="21">
        <f t="shared" ref="J325" si="217">SUM(J316:J324)</f>
        <v>865.24</v>
      </c>
      <c r="K325" s="27"/>
      <c r="L325" s="21">
        <f t="shared" ref="L325" ca="1" si="218">SUM(L322:L332)</f>
        <v>0</v>
      </c>
    </row>
    <row r="326" spans="1:12" ht="15" x14ac:dyDescent="0.25">
      <c r="A326" s="28">
        <f>A304</f>
        <v>2</v>
      </c>
      <c r="B326" s="14">
        <f>B304</f>
        <v>1</v>
      </c>
      <c r="C326" s="10" t="s">
        <v>34</v>
      </c>
      <c r="D326" s="12" t="s">
        <v>35</v>
      </c>
      <c r="E326" s="50" t="s">
        <v>78</v>
      </c>
      <c r="F326" s="51">
        <v>40</v>
      </c>
      <c r="G326" s="51">
        <v>3.7</v>
      </c>
      <c r="H326" s="51">
        <v>1.45</v>
      </c>
      <c r="I326" s="51">
        <v>25.7</v>
      </c>
      <c r="J326" s="51">
        <v>125</v>
      </c>
      <c r="K326" s="52"/>
      <c r="L326" s="51"/>
    </row>
    <row r="327" spans="1:12" ht="15" x14ac:dyDescent="0.25">
      <c r="A327" s="25"/>
      <c r="B327" s="16"/>
      <c r="C327" s="11"/>
      <c r="D327" s="12" t="s">
        <v>31</v>
      </c>
      <c r="E327" s="50" t="s">
        <v>99</v>
      </c>
      <c r="F327" s="51">
        <v>200</v>
      </c>
      <c r="G327" s="51">
        <v>0.31</v>
      </c>
      <c r="H327" s="51">
        <v>0</v>
      </c>
      <c r="I327" s="51">
        <v>39.4</v>
      </c>
      <c r="J327" s="51">
        <v>160</v>
      </c>
      <c r="K327" s="52">
        <v>358</v>
      </c>
      <c r="L327" s="51"/>
    </row>
    <row r="328" spans="1:12" ht="15" x14ac:dyDescent="0.25">
      <c r="A328" s="25"/>
      <c r="B328" s="16"/>
      <c r="C328" s="11"/>
      <c r="D328" s="6"/>
      <c r="E328" s="50" t="s">
        <v>65</v>
      </c>
      <c r="F328" s="51">
        <v>140</v>
      </c>
      <c r="G328" s="51">
        <v>20.46</v>
      </c>
      <c r="H328" s="51">
        <v>15.48</v>
      </c>
      <c r="I328" s="51">
        <v>39.200000000000003</v>
      </c>
      <c r="J328" s="51">
        <v>378</v>
      </c>
      <c r="K328" s="52">
        <v>223</v>
      </c>
      <c r="L328" s="51"/>
    </row>
    <row r="329" spans="1:12" ht="15" x14ac:dyDescent="0.25">
      <c r="A329" s="25"/>
      <c r="B329" s="16"/>
      <c r="C329" s="11"/>
      <c r="D329" s="6"/>
      <c r="E329" s="50" t="s">
        <v>68</v>
      </c>
      <c r="F329" s="51">
        <v>200</v>
      </c>
      <c r="G329" s="51">
        <v>7.0000000000000007E-2</v>
      </c>
      <c r="H329" s="51">
        <v>0.02</v>
      </c>
      <c r="I329" s="51">
        <v>15</v>
      </c>
      <c r="J329" s="51">
        <v>60</v>
      </c>
      <c r="K329" s="52">
        <v>376</v>
      </c>
      <c r="L329" s="51"/>
    </row>
    <row r="330" spans="1:12" ht="15" x14ac:dyDescent="0.25">
      <c r="A330" s="25"/>
      <c r="B330" s="16"/>
      <c r="C330" s="11"/>
      <c r="D330" s="6"/>
      <c r="E330" s="50" t="s">
        <v>60</v>
      </c>
      <c r="F330" s="51">
        <v>30</v>
      </c>
      <c r="G330" s="51">
        <v>4.05</v>
      </c>
      <c r="H330" s="51">
        <v>0.6</v>
      </c>
      <c r="I330" s="51">
        <v>21</v>
      </c>
      <c r="J330" s="51">
        <v>101.5</v>
      </c>
      <c r="K330" s="52"/>
      <c r="L330" s="51"/>
    </row>
    <row r="331" spans="1:12" ht="15" x14ac:dyDescent="0.25">
      <c r="A331" s="25"/>
      <c r="B331" s="16"/>
      <c r="C331" s="11"/>
      <c r="D331" s="2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6"/>
      <c r="B332" s="18"/>
      <c r="C332" s="8"/>
      <c r="D332" s="6" t="s">
        <v>39</v>
      </c>
      <c r="E332" s="9"/>
      <c r="F332" s="21">
        <f>SUM(F326:F331)</f>
        <v>610</v>
      </c>
      <c r="G332" s="21">
        <f t="shared" ref="G332" si="219">SUM(G326:G331)</f>
        <v>28.59</v>
      </c>
      <c r="H332" s="21">
        <f t="shared" ref="H332" si="220">SUM(H326:H331)</f>
        <v>17.55</v>
      </c>
      <c r="I332" s="21">
        <f t="shared" ref="I332" si="221">SUM(I326:I331)</f>
        <v>140.30000000000001</v>
      </c>
      <c r="J332" s="21">
        <f t="shared" ref="J332" si="222">SUM(J326:J331)</f>
        <v>824.5</v>
      </c>
      <c r="K332" s="27"/>
      <c r="L332" s="21">
        <f t="shared" ref="L332" ca="1" si="223">SUM(L323:L331)</f>
        <v>0</v>
      </c>
    </row>
    <row r="333" spans="1:12" ht="15" x14ac:dyDescent="0.25">
      <c r="A333" s="28">
        <f>A304</f>
        <v>2</v>
      </c>
      <c r="B333" s="14">
        <f>B304</f>
        <v>1</v>
      </c>
      <c r="C333" s="10" t="s">
        <v>36</v>
      </c>
      <c r="D333" s="19" t="s">
        <v>21</v>
      </c>
      <c r="E333" s="50" t="s">
        <v>152</v>
      </c>
      <c r="F333" s="51">
        <v>200</v>
      </c>
      <c r="G333" s="51">
        <v>4.13</v>
      </c>
      <c r="H333" s="51">
        <v>6.4</v>
      </c>
      <c r="I333" s="51">
        <v>18.8</v>
      </c>
      <c r="J333" s="51">
        <v>150.19999999999999</v>
      </c>
      <c r="K333" s="52">
        <v>321</v>
      </c>
      <c r="L333" s="51"/>
    </row>
    <row r="334" spans="1:12" ht="15" x14ac:dyDescent="0.25">
      <c r="A334" s="25"/>
      <c r="B334" s="16"/>
      <c r="C334" s="11"/>
      <c r="D334" s="7" t="s">
        <v>30</v>
      </c>
      <c r="E334" s="50" t="s">
        <v>153</v>
      </c>
      <c r="F334" s="51">
        <v>80</v>
      </c>
      <c r="G334" s="51">
        <v>13.83</v>
      </c>
      <c r="H334" s="51">
        <v>28.63</v>
      </c>
      <c r="I334" s="51">
        <v>6.58</v>
      </c>
      <c r="J334" s="51">
        <v>341</v>
      </c>
      <c r="K334" s="52">
        <v>267</v>
      </c>
      <c r="L334" s="51"/>
    </row>
    <row r="335" spans="1:12" ht="15" x14ac:dyDescent="0.25">
      <c r="A335" s="25"/>
      <c r="B335" s="16"/>
      <c r="C335" s="11"/>
      <c r="D335" s="7" t="s">
        <v>31</v>
      </c>
      <c r="E335" s="50" t="s">
        <v>154</v>
      </c>
      <c r="F335" s="51">
        <v>200</v>
      </c>
      <c r="G335" s="51">
        <v>0.78</v>
      </c>
      <c r="H335" s="51">
        <v>0.04</v>
      </c>
      <c r="I335" s="51">
        <v>27.63</v>
      </c>
      <c r="J335" s="51">
        <v>114.8</v>
      </c>
      <c r="K335" s="52">
        <v>348</v>
      </c>
      <c r="L335" s="51"/>
    </row>
    <row r="336" spans="1:12" ht="15" x14ac:dyDescent="0.25">
      <c r="A336" s="25"/>
      <c r="B336" s="16"/>
      <c r="C336" s="11"/>
      <c r="D336" s="7" t="s">
        <v>23</v>
      </c>
      <c r="E336" s="50" t="s">
        <v>60</v>
      </c>
      <c r="F336" s="51">
        <v>20</v>
      </c>
      <c r="G336" s="51">
        <v>1.58</v>
      </c>
      <c r="H336" s="51">
        <v>0.2</v>
      </c>
      <c r="I336" s="51">
        <v>9.66</v>
      </c>
      <c r="J336" s="51">
        <v>46.76</v>
      </c>
      <c r="K336" s="52"/>
      <c r="L336" s="51"/>
    </row>
    <row r="337" spans="1:12" ht="15" x14ac:dyDescent="0.25">
      <c r="A337" s="2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 t="s">
        <v>39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6"/>
      <c r="B339" s="18"/>
      <c r="C339" s="8"/>
      <c r="D339" s="19" t="s">
        <v>39</v>
      </c>
      <c r="E339" s="9"/>
      <c r="F339" s="21">
        <f>SUM(F333:F338)</f>
        <v>500</v>
      </c>
      <c r="G339" s="21">
        <f t="shared" ref="G339" si="224">SUM(G333:G338)</f>
        <v>20.32</v>
      </c>
      <c r="H339" s="21">
        <f t="shared" ref="H339" si="225">SUM(H333:H338)</f>
        <v>35.270000000000003</v>
      </c>
      <c r="I339" s="21">
        <f t="shared" ref="I339" si="226">SUM(I333:I338)</f>
        <v>62.67</v>
      </c>
      <c r="J339" s="21">
        <f t="shared" ref="J339" si="227">SUM(J333:J338)</f>
        <v>652.76</v>
      </c>
      <c r="K339" s="27"/>
      <c r="L339" s="21">
        <f t="shared" ref="L339" ca="1" si="228">SUM(L333:L341)</f>
        <v>0</v>
      </c>
    </row>
    <row r="340" spans="1:12" ht="15" x14ac:dyDescent="0.25">
      <c r="A340" s="28">
        <f>A304</f>
        <v>2</v>
      </c>
      <c r="B340" s="14">
        <f>B304</f>
        <v>1</v>
      </c>
      <c r="C340" s="10" t="s">
        <v>37</v>
      </c>
      <c r="D340" s="12" t="s">
        <v>38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12" t="s">
        <v>35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5"/>
      <c r="B342" s="16"/>
      <c r="C342" s="11"/>
      <c r="D342" s="12" t="s">
        <v>31</v>
      </c>
      <c r="E342" s="50" t="s">
        <v>155</v>
      </c>
      <c r="F342" s="51">
        <v>150</v>
      </c>
      <c r="G342" s="51">
        <v>4.3499999999999996</v>
      </c>
      <c r="H342" s="51">
        <v>3.75</v>
      </c>
      <c r="I342" s="51">
        <v>7.2</v>
      </c>
      <c r="J342" s="51">
        <v>80.25</v>
      </c>
      <c r="K342" s="52">
        <v>385</v>
      </c>
      <c r="L342" s="51"/>
    </row>
    <row r="343" spans="1:12" ht="15" x14ac:dyDescent="0.25">
      <c r="A343" s="25"/>
      <c r="B343" s="16"/>
      <c r="C343" s="11"/>
      <c r="D343" s="12" t="s">
        <v>24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2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26"/>
      <c r="B346" s="18"/>
      <c r="C346" s="8"/>
      <c r="D346" s="20" t="s">
        <v>39</v>
      </c>
      <c r="E346" s="9"/>
      <c r="F346" s="21">
        <f>SUM(F340:F345)</f>
        <v>150</v>
      </c>
      <c r="G346" s="21">
        <f t="shared" ref="G346" si="229">SUM(G340:G345)</f>
        <v>4.3499999999999996</v>
      </c>
      <c r="H346" s="21">
        <f t="shared" ref="H346" si="230">SUM(H340:H345)</f>
        <v>3.75</v>
      </c>
      <c r="I346" s="21">
        <f t="shared" ref="I346" si="231">SUM(I340:I345)</f>
        <v>7.2</v>
      </c>
      <c r="J346" s="21">
        <f t="shared" ref="J346" si="232">SUM(J340:J345)</f>
        <v>80.25</v>
      </c>
      <c r="K346" s="27"/>
      <c r="L346" s="21">
        <f t="shared" ref="L346" ca="1" si="233">SUM(L340:L348)</f>
        <v>0</v>
      </c>
    </row>
    <row r="347" spans="1:12" ht="15.75" customHeight="1" x14ac:dyDescent="0.2">
      <c r="A347" s="31">
        <f>A304</f>
        <v>2</v>
      </c>
      <c r="B347" s="32">
        <f>B304</f>
        <v>1</v>
      </c>
      <c r="C347" s="61" t="s">
        <v>4</v>
      </c>
      <c r="D347" s="62"/>
      <c r="E347" s="33"/>
      <c r="F347" s="34">
        <f>F311+F315+F325+F332+F339+F346</f>
        <v>2835</v>
      </c>
      <c r="G347" s="34">
        <f t="shared" ref="G347" si="234">G311+G315+G325+G332+G339+G346</f>
        <v>111.38999999999999</v>
      </c>
      <c r="H347" s="34">
        <f t="shared" ref="H347" si="235">H311+H315+H325+H332+H339+H346</f>
        <v>116</v>
      </c>
      <c r="I347" s="34">
        <f t="shared" ref="I347" si="236">I311+I315+I325+I332+I339+I346</f>
        <v>428.71000000000004</v>
      </c>
      <c r="J347" s="34">
        <f t="shared" ref="J347" si="237">J311+J315+J325+J332+J339+J346</f>
        <v>3211.6499999999996</v>
      </c>
      <c r="K347" s="35"/>
      <c r="L347" s="34">
        <f t="shared" ref="L347" ca="1" si="238">L311+L315+L325+L332+L339+L346</f>
        <v>0</v>
      </c>
    </row>
    <row r="348" spans="1:12" ht="15" x14ac:dyDescent="0.25">
      <c r="A348" s="15">
        <v>2</v>
      </c>
      <c r="B348" s="16">
        <v>2</v>
      </c>
      <c r="C348" s="24" t="s">
        <v>20</v>
      </c>
      <c r="D348" s="5" t="s">
        <v>21</v>
      </c>
      <c r="E348" s="47" t="s">
        <v>156</v>
      </c>
      <c r="F348" s="48">
        <v>150</v>
      </c>
      <c r="G348" s="48">
        <v>3.67</v>
      </c>
      <c r="H348" s="48">
        <v>5.42</v>
      </c>
      <c r="I348" s="48">
        <v>36.67</v>
      </c>
      <c r="J348" s="48">
        <v>210.11</v>
      </c>
      <c r="K348" s="49">
        <v>304</v>
      </c>
      <c r="L348" s="48"/>
    </row>
    <row r="349" spans="1:12" ht="15" x14ac:dyDescent="0.25">
      <c r="A349" s="15"/>
      <c r="B349" s="16"/>
      <c r="C349" s="11"/>
      <c r="D349" s="6"/>
      <c r="E349" s="50" t="s">
        <v>157</v>
      </c>
      <c r="F349" s="51">
        <v>100</v>
      </c>
      <c r="G349" s="51">
        <v>13.28</v>
      </c>
      <c r="H349" s="51">
        <v>10.84</v>
      </c>
      <c r="I349" s="51">
        <v>2.9</v>
      </c>
      <c r="J349" s="51">
        <v>162</v>
      </c>
      <c r="K349" s="52">
        <v>290</v>
      </c>
      <c r="L349" s="51"/>
    </row>
    <row r="350" spans="1:12" ht="15" x14ac:dyDescent="0.25">
      <c r="A350" s="15"/>
      <c r="B350" s="16"/>
      <c r="C350" s="11"/>
      <c r="D350" s="7" t="s">
        <v>22</v>
      </c>
      <c r="E350" s="50" t="s">
        <v>159</v>
      </c>
      <c r="F350" s="51">
        <v>200</v>
      </c>
      <c r="G350" s="51">
        <v>0.13</v>
      </c>
      <c r="H350" s="51">
        <v>0.02</v>
      </c>
      <c r="I350" s="51">
        <v>15.2</v>
      </c>
      <c r="J350" s="51">
        <v>62</v>
      </c>
      <c r="K350" s="52">
        <v>377</v>
      </c>
      <c r="L350" s="51"/>
    </row>
    <row r="351" spans="1:12" ht="15" x14ac:dyDescent="0.25">
      <c r="A351" s="15"/>
      <c r="B351" s="16"/>
      <c r="C351" s="11"/>
      <c r="D351" s="7" t="s">
        <v>23</v>
      </c>
      <c r="E351" s="50" t="s">
        <v>78</v>
      </c>
      <c r="F351" s="51">
        <v>40</v>
      </c>
      <c r="G351" s="51">
        <v>3.7</v>
      </c>
      <c r="H351" s="51">
        <v>1.45</v>
      </c>
      <c r="I351" s="51">
        <v>25.7</v>
      </c>
      <c r="J351" s="51">
        <v>125</v>
      </c>
      <c r="K351" s="52"/>
      <c r="L351" s="51"/>
    </row>
    <row r="352" spans="1:12" ht="15" x14ac:dyDescent="0.25">
      <c r="A352" s="15"/>
      <c r="B352" s="16"/>
      <c r="C352" s="11"/>
      <c r="D352" s="7" t="s">
        <v>24</v>
      </c>
      <c r="E352" s="50" t="s">
        <v>75</v>
      </c>
      <c r="F352" s="51">
        <v>200</v>
      </c>
      <c r="G352" s="51">
        <v>3</v>
      </c>
      <c r="H352" s="51">
        <v>1</v>
      </c>
      <c r="I352" s="51">
        <v>32</v>
      </c>
      <c r="J352" s="51">
        <v>92</v>
      </c>
      <c r="K352" s="52">
        <v>338</v>
      </c>
      <c r="L352" s="51"/>
    </row>
    <row r="353" spans="1:12" ht="15" x14ac:dyDescent="0.25">
      <c r="A353" s="15"/>
      <c r="B353" s="16"/>
      <c r="C353" s="11"/>
      <c r="D353" s="6"/>
      <c r="E353" s="50" t="s">
        <v>158</v>
      </c>
      <c r="F353" s="51">
        <v>50</v>
      </c>
      <c r="G353" s="51">
        <v>0.4</v>
      </c>
      <c r="H353" s="51">
        <v>0.05</v>
      </c>
      <c r="I353" s="51">
        <v>0.85</v>
      </c>
      <c r="J353" s="51">
        <v>5</v>
      </c>
      <c r="K353" s="52">
        <v>70</v>
      </c>
      <c r="L353" s="51"/>
    </row>
    <row r="354" spans="1:12" ht="15" x14ac:dyDescent="0.25">
      <c r="A354" s="15"/>
      <c r="B354" s="16"/>
      <c r="C354" s="11"/>
      <c r="D354" s="6"/>
      <c r="E354" s="50" t="s">
        <v>74</v>
      </c>
      <c r="F354" s="51">
        <v>30</v>
      </c>
      <c r="G354" s="51">
        <v>2.04</v>
      </c>
      <c r="H354" s="51">
        <v>0.36</v>
      </c>
      <c r="I354" s="51">
        <v>13.9</v>
      </c>
      <c r="J354" s="51">
        <v>64.5</v>
      </c>
      <c r="K354" s="52"/>
      <c r="L354" s="51"/>
    </row>
    <row r="355" spans="1:12" ht="15" x14ac:dyDescent="0.25">
      <c r="A355" s="15"/>
      <c r="B355" s="16"/>
      <c r="C355" s="11"/>
      <c r="D355" s="6"/>
      <c r="E355" s="50" t="s">
        <v>53</v>
      </c>
      <c r="F355" s="51">
        <v>20</v>
      </c>
      <c r="G355" s="51">
        <v>4.6399999999999997</v>
      </c>
      <c r="H355" s="51">
        <v>5.9</v>
      </c>
      <c r="I355" s="51">
        <v>0</v>
      </c>
      <c r="J355" s="51">
        <v>71.66</v>
      </c>
      <c r="K355" s="52">
        <v>15</v>
      </c>
      <c r="L355" s="51"/>
    </row>
    <row r="356" spans="1:12" ht="15" x14ac:dyDescent="0.25">
      <c r="A356" s="17"/>
      <c r="B356" s="18"/>
      <c r="C356" s="8"/>
      <c r="D356" s="19" t="s">
        <v>39</v>
      </c>
      <c r="E356" s="9"/>
      <c r="F356" s="21">
        <f>SUM(F348:F355)</f>
        <v>790</v>
      </c>
      <c r="G356" s="21">
        <f t="shared" ref="G356" si="239">SUM(G348:G355)</f>
        <v>30.859999999999996</v>
      </c>
      <c r="H356" s="21">
        <f t="shared" ref="H356" si="240">SUM(H348:H355)</f>
        <v>25.04</v>
      </c>
      <c r="I356" s="21">
        <f t="shared" ref="I356" si="241">SUM(I348:I355)</f>
        <v>127.22</v>
      </c>
      <c r="J356" s="21">
        <f t="shared" ref="J356" si="242">SUM(J348:J355)</f>
        <v>792.27</v>
      </c>
      <c r="K356" s="27"/>
      <c r="L356" s="21">
        <f>SUM(L348:L355)</f>
        <v>0</v>
      </c>
    </row>
    <row r="357" spans="1:12" ht="15" x14ac:dyDescent="0.25">
      <c r="A357" s="14">
        <f>A348</f>
        <v>2</v>
      </c>
      <c r="B357" s="14">
        <f>B348</f>
        <v>2</v>
      </c>
      <c r="C357" s="10" t="s">
        <v>25</v>
      </c>
      <c r="D357" s="12" t="s">
        <v>24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6"/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7"/>
      <c r="B360" s="18"/>
      <c r="C360" s="8"/>
      <c r="D360" s="19" t="s">
        <v>39</v>
      </c>
      <c r="E360" s="9"/>
      <c r="F360" s="21">
        <f>SUM(F357:F359)</f>
        <v>0</v>
      </c>
      <c r="G360" s="21">
        <f t="shared" ref="G360" si="243">SUM(G357:G359)</f>
        <v>0</v>
      </c>
      <c r="H360" s="21">
        <f t="shared" ref="H360" si="244">SUM(H357:H359)</f>
        <v>0</v>
      </c>
      <c r="I360" s="21">
        <f t="shared" ref="I360" si="245">SUM(I357:I359)</f>
        <v>0</v>
      </c>
      <c r="J360" s="21">
        <f t="shared" ref="J360" si="246">SUM(J357:J359)</f>
        <v>0</v>
      </c>
      <c r="K360" s="27"/>
      <c r="L360" s="21">
        <f t="shared" ref="L360" ca="1" si="247">SUM(L357:L365)</f>
        <v>0</v>
      </c>
    </row>
    <row r="361" spans="1:12" ht="15" x14ac:dyDescent="0.25">
      <c r="A361" s="14">
        <f>A348</f>
        <v>2</v>
      </c>
      <c r="B361" s="14">
        <f>B348</f>
        <v>2</v>
      </c>
      <c r="C361" s="10" t="s">
        <v>26</v>
      </c>
      <c r="D361" s="7" t="s">
        <v>27</v>
      </c>
      <c r="E361" s="50" t="s">
        <v>160</v>
      </c>
      <c r="F361" s="51">
        <v>100</v>
      </c>
      <c r="G361" s="51">
        <v>1.0900000000000001</v>
      </c>
      <c r="H361" s="51">
        <v>6.08</v>
      </c>
      <c r="I361" s="51">
        <v>11.2</v>
      </c>
      <c r="J361" s="51">
        <v>103.9</v>
      </c>
      <c r="K361" s="52">
        <v>54</v>
      </c>
      <c r="L361" s="51"/>
    </row>
    <row r="362" spans="1:12" ht="25.5" x14ac:dyDescent="0.25">
      <c r="A362" s="15"/>
      <c r="B362" s="16"/>
      <c r="C362" s="11"/>
      <c r="D362" s="7" t="s">
        <v>28</v>
      </c>
      <c r="E362" s="50" t="s">
        <v>161</v>
      </c>
      <c r="F362" s="51">
        <v>280</v>
      </c>
      <c r="G362" s="51">
        <v>5.59</v>
      </c>
      <c r="H362" s="51">
        <v>6.64</v>
      </c>
      <c r="I362" s="51">
        <v>7.9</v>
      </c>
      <c r="J362" s="51">
        <v>136.4</v>
      </c>
      <c r="K362" s="52">
        <v>88</v>
      </c>
      <c r="L362" s="51"/>
    </row>
    <row r="363" spans="1:12" ht="15" x14ac:dyDescent="0.25">
      <c r="A363" s="15"/>
      <c r="B363" s="16"/>
      <c r="C363" s="11"/>
      <c r="D363" s="7" t="s">
        <v>29</v>
      </c>
      <c r="E363" s="50" t="s">
        <v>162</v>
      </c>
      <c r="F363" s="51">
        <v>110</v>
      </c>
      <c r="G363" s="51">
        <v>18.8</v>
      </c>
      <c r="H363" s="51">
        <v>8.16</v>
      </c>
      <c r="I363" s="51">
        <v>0.9</v>
      </c>
      <c r="J363" s="51">
        <v>152</v>
      </c>
      <c r="K363" s="52">
        <v>226</v>
      </c>
      <c r="L363" s="51"/>
    </row>
    <row r="364" spans="1:12" ht="15" x14ac:dyDescent="0.25">
      <c r="A364" s="15"/>
      <c r="B364" s="16"/>
      <c r="C364" s="11"/>
      <c r="D364" s="7" t="s">
        <v>30</v>
      </c>
      <c r="E364" s="50" t="s">
        <v>163</v>
      </c>
      <c r="F364" s="51">
        <v>150</v>
      </c>
      <c r="G364" s="51">
        <v>3.13</v>
      </c>
      <c r="H364" s="51">
        <v>10.574999999999999</v>
      </c>
      <c r="I364" s="51">
        <v>21.105</v>
      </c>
      <c r="J364" s="51">
        <v>195</v>
      </c>
      <c r="K364" s="52">
        <v>145</v>
      </c>
      <c r="L364" s="51"/>
    </row>
    <row r="365" spans="1:12" ht="15" x14ac:dyDescent="0.25">
      <c r="A365" s="15"/>
      <c r="B365" s="16"/>
      <c r="C365" s="11"/>
      <c r="D365" s="7" t="s">
        <v>31</v>
      </c>
      <c r="E365" s="50" t="s">
        <v>127</v>
      </c>
      <c r="F365" s="51">
        <v>200</v>
      </c>
      <c r="G365" s="51">
        <v>0.78</v>
      </c>
      <c r="H365" s="51">
        <v>0.04</v>
      </c>
      <c r="I365" s="51">
        <v>27.63</v>
      </c>
      <c r="J365" s="51">
        <v>114.8</v>
      </c>
      <c r="K365" s="52">
        <v>348</v>
      </c>
      <c r="L365" s="51"/>
    </row>
    <row r="366" spans="1:12" ht="15" x14ac:dyDescent="0.25">
      <c r="A366" s="15"/>
      <c r="B366" s="16"/>
      <c r="C366" s="11"/>
      <c r="D366" s="7" t="s">
        <v>32</v>
      </c>
      <c r="E366" s="50" t="s">
        <v>60</v>
      </c>
      <c r="F366" s="51">
        <v>20</v>
      </c>
      <c r="G366" s="51">
        <v>1.58</v>
      </c>
      <c r="H366" s="51">
        <v>0.2</v>
      </c>
      <c r="I366" s="51">
        <v>9.66</v>
      </c>
      <c r="J366" s="51">
        <v>46.76</v>
      </c>
      <c r="K366" s="52"/>
      <c r="L366" s="51"/>
    </row>
    <row r="367" spans="1:12" ht="15" x14ac:dyDescent="0.25">
      <c r="A367" s="15"/>
      <c r="B367" s="16"/>
      <c r="C367" s="11"/>
      <c r="D367" s="7" t="s">
        <v>33</v>
      </c>
      <c r="E367" s="50" t="s">
        <v>93</v>
      </c>
      <c r="F367" s="51">
        <v>50</v>
      </c>
      <c r="G367" s="51">
        <v>4.05</v>
      </c>
      <c r="H367" s="51">
        <v>0.6</v>
      </c>
      <c r="I367" s="51">
        <v>21</v>
      </c>
      <c r="J367" s="51">
        <v>101.5</v>
      </c>
      <c r="K367" s="52"/>
      <c r="L367" s="51"/>
    </row>
    <row r="368" spans="1:12" ht="15" x14ac:dyDescent="0.2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7"/>
      <c r="B370" s="18"/>
      <c r="C370" s="8"/>
      <c r="D370" s="19" t="s">
        <v>39</v>
      </c>
      <c r="E370" s="9"/>
      <c r="F370" s="21">
        <f>SUM(F361:F369)</f>
        <v>910</v>
      </c>
      <c r="G370" s="21">
        <f t="shared" ref="G370" si="248">SUM(G361:G369)</f>
        <v>35.019999999999996</v>
      </c>
      <c r="H370" s="21">
        <f t="shared" ref="H370" si="249">SUM(H361:H369)</f>
        <v>32.294999999999995</v>
      </c>
      <c r="I370" s="21">
        <f t="shared" ref="I370" si="250">SUM(I361:I369)</f>
        <v>99.394999999999996</v>
      </c>
      <c r="J370" s="21">
        <f t="shared" ref="J370" si="251">SUM(J361:J369)</f>
        <v>850.3599999999999</v>
      </c>
      <c r="K370" s="27"/>
      <c r="L370" s="21">
        <f t="shared" ref="L370" ca="1" si="252">SUM(L367:L375)</f>
        <v>0</v>
      </c>
    </row>
    <row r="371" spans="1:12" ht="15" x14ac:dyDescent="0.25">
      <c r="A371" s="14">
        <f>A348</f>
        <v>2</v>
      </c>
      <c r="B371" s="14">
        <f>B348</f>
        <v>2</v>
      </c>
      <c r="C371" s="10" t="s">
        <v>34</v>
      </c>
      <c r="D371" s="12" t="s">
        <v>35</v>
      </c>
      <c r="E371" s="50" t="s">
        <v>164</v>
      </c>
      <c r="F371" s="51">
        <v>100</v>
      </c>
      <c r="G371" s="51">
        <v>7.28</v>
      </c>
      <c r="H371" s="51">
        <v>12.52</v>
      </c>
      <c r="I371" s="51">
        <v>43.92</v>
      </c>
      <c r="J371" s="51">
        <v>318</v>
      </c>
      <c r="K371" s="52">
        <v>424</v>
      </c>
      <c r="L371" s="51"/>
    </row>
    <row r="372" spans="1:12" ht="15" x14ac:dyDescent="0.25">
      <c r="A372" s="15"/>
      <c r="B372" s="16"/>
      <c r="C372" s="11"/>
      <c r="D372" s="12" t="s">
        <v>31</v>
      </c>
      <c r="E372" s="50" t="s">
        <v>142</v>
      </c>
      <c r="F372" s="51">
        <v>200</v>
      </c>
      <c r="G372" s="51">
        <v>5.8</v>
      </c>
      <c r="H372" s="51">
        <v>5</v>
      </c>
      <c r="I372" s="51">
        <v>8</v>
      </c>
      <c r="J372" s="51">
        <v>100</v>
      </c>
      <c r="K372" s="52">
        <v>386</v>
      </c>
      <c r="L372" s="51"/>
    </row>
    <row r="373" spans="1:12" ht="15" x14ac:dyDescent="0.25">
      <c r="A373" s="15"/>
      <c r="B373" s="16"/>
      <c r="C373" s="11"/>
      <c r="D373" s="6"/>
      <c r="E373" s="50" t="s">
        <v>78</v>
      </c>
      <c r="F373" s="51">
        <v>40</v>
      </c>
      <c r="G373" s="51">
        <v>3.7</v>
      </c>
      <c r="H373" s="51">
        <v>1.45</v>
      </c>
      <c r="I373" s="51">
        <v>25.7</v>
      </c>
      <c r="J373" s="51">
        <v>125</v>
      </c>
      <c r="K373" s="52"/>
      <c r="L373" s="51"/>
    </row>
    <row r="374" spans="1:12" ht="15" x14ac:dyDescent="0.25">
      <c r="A374" s="15"/>
      <c r="B374" s="16"/>
      <c r="C374" s="11"/>
      <c r="D374" s="6"/>
      <c r="E374" s="50" t="s">
        <v>165</v>
      </c>
      <c r="F374" s="51">
        <v>200</v>
      </c>
      <c r="G374" s="51">
        <v>3.16</v>
      </c>
      <c r="H374" s="51">
        <v>2.67</v>
      </c>
      <c r="I374" s="51">
        <v>15.9</v>
      </c>
      <c r="J374" s="51">
        <v>100.6</v>
      </c>
      <c r="K374" s="52">
        <v>379</v>
      </c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SUM(F371:F374)</f>
        <v>540</v>
      </c>
      <c r="G375" s="21">
        <f t="shared" ref="G375" si="253">SUM(G371:G374)</f>
        <v>19.940000000000001</v>
      </c>
      <c r="H375" s="21">
        <f t="shared" ref="H375" si="254">SUM(H371:H374)</f>
        <v>21.64</v>
      </c>
      <c r="I375" s="21">
        <f t="shared" ref="I375" si="255">SUM(I371:I374)</f>
        <v>93.52000000000001</v>
      </c>
      <c r="J375" s="21">
        <f t="shared" ref="J375" si="256">SUM(J371:J374)</f>
        <v>643.6</v>
      </c>
      <c r="K375" s="27"/>
      <c r="L375" s="21">
        <f t="shared" ref="L375" ca="1" si="257">SUM(L368:L374)</f>
        <v>0</v>
      </c>
    </row>
    <row r="376" spans="1:12" ht="15" x14ac:dyDescent="0.25">
      <c r="A376" s="14">
        <f>A348</f>
        <v>2</v>
      </c>
      <c r="B376" s="14">
        <f>B348</f>
        <v>2</v>
      </c>
      <c r="C376" s="10" t="s">
        <v>36</v>
      </c>
      <c r="D376" s="7" t="s">
        <v>21</v>
      </c>
      <c r="E376" s="50" t="s">
        <v>166</v>
      </c>
      <c r="F376" s="51">
        <v>205</v>
      </c>
      <c r="G376" s="51">
        <v>23.3</v>
      </c>
      <c r="H376" s="51">
        <v>23.3</v>
      </c>
      <c r="I376" s="51">
        <v>29.3</v>
      </c>
      <c r="J376" s="51">
        <v>418</v>
      </c>
      <c r="K376" s="52">
        <v>285</v>
      </c>
      <c r="L376" s="51"/>
    </row>
    <row r="377" spans="1:12" ht="15" x14ac:dyDescent="0.25">
      <c r="A377" s="15"/>
      <c r="B377" s="16"/>
      <c r="C377" s="11"/>
      <c r="D377" s="7" t="s">
        <v>30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7" t="s">
        <v>31</v>
      </c>
      <c r="E378" s="50" t="s">
        <v>59</v>
      </c>
      <c r="F378" s="51">
        <v>200</v>
      </c>
      <c r="G378" s="51">
        <v>1</v>
      </c>
      <c r="H378" s="51">
        <v>0</v>
      </c>
      <c r="I378" s="51">
        <v>20.2</v>
      </c>
      <c r="J378" s="51">
        <v>84.8</v>
      </c>
      <c r="K378" s="52">
        <v>389</v>
      </c>
      <c r="L378" s="51"/>
    </row>
    <row r="379" spans="1:12" ht="15" x14ac:dyDescent="0.25">
      <c r="A379" s="15"/>
      <c r="B379" s="16"/>
      <c r="C379" s="11"/>
      <c r="D379" s="7" t="s">
        <v>23</v>
      </c>
      <c r="E379" s="50" t="s">
        <v>60</v>
      </c>
      <c r="F379" s="51">
        <v>20</v>
      </c>
      <c r="G379" s="51">
        <v>1.58</v>
      </c>
      <c r="H379" s="51">
        <v>0.2</v>
      </c>
      <c r="I379" s="51">
        <v>9.66</v>
      </c>
      <c r="J379" s="51">
        <v>46.76</v>
      </c>
      <c r="K379" s="52"/>
      <c r="L379" s="51"/>
    </row>
    <row r="380" spans="1:12" ht="15" x14ac:dyDescent="0.25">
      <c r="A380" s="15"/>
      <c r="B380" s="16"/>
      <c r="C380" s="11"/>
      <c r="D380" s="6"/>
      <c r="E380" s="50" t="s">
        <v>167</v>
      </c>
      <c r="F380" s="51">
        <v>100</v>
      </c>
      <c r="G380" s="51">
        <v>0.95</v>
      </c>
      <c r="H380" s="51">
        <v>6.06</v>
      </c>
      <c r="I380" s="51">
        <v>3.04</v>
      </c>
      <c r="J380" s="51">
        <v>70.599999999999994</v>
      </c>
      <c r="K380" s="52">
        <v>24</v>
      </c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19" t="s">
        <v>39</v>
      </c>
      <c r="E382" s="9"/>
      <c r="F382" s="21">
        <f>SUM(F376:F381)</f>
        <v>525</v>
      </c>
      <c r="G382" s="21">
        <f t="shared" ref="G382" si="258">SUM(G376:G381)</f>
        <v>26.830000000000002</v>
      </c>
      <c r="H382" s="21">
        <f t="shared" ref="H382" si="259">SUM(H376:H381)</f>
        <v>29.56</v>
      </c>
      <c r="I382" s="21">
        <f t="shared" ref="I382" si="260">SUM(I376:I381)</f>
        <v>62.199999999999996</v>
      </c>
      <c r="J382" s="21">
        <f t="shared" ref="J382" si="261">SUM(J376:J381)</f>
        <v>620.16000000000008</v>
      </c>
      <c r="K382" s="27"/>
      <c r="L382" s="21">
        <f t="shared" ref="L382" ca="1" si="262">SUM(L376:L384)</f>
        <v>0</v>
      </c>
    </row>
    <row r="383" spans="1:12" ht="15" x14ac:dyDescent="0.25">
      <c r="A383" s="14">
        <f>A348</f>
        <v>2</v>
      </c>
      <c r="B383" s="14">
        <f>B348</f>
        <v>2</v>
      </c>
      <c r="C383" s="10" t="s">
        <v>37</v>
      </c>
      <c r="D383" s="12" t="s">
        <v>38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5"/>
      <c r="B384" s="16"/>
      <c r="C384" s="11"/>
      <c r="D384" s="12" t="s">
        <v>35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5"/>
      <c r="B385" s="16"/>
      <c r="C385" s="11"/>
      <c r="D385" s="12" t="s">
        <v>31</v>
      </c>
      <c r="E385" s="50" t="s">
        <v>119</v>
      </c>
      <c r="F385" s="51">
        <v>200</v>
      </c>
      <c r="G385" s="51">
        <v>5.8</v>
      </c>
      <c r="H385" s="51">
        <v>5</v>
      </c>
      <c r="I385" s="51">
        <v>9.6</v>
      </c>
      <c r="J385" s="51">
        <v>107</v>
      </c>
      <c r="K385" s="52">
        <v>385</v>
      </c>
      <c r="L385" s="51"/>
    </row>
    <row r="386" spans="1:12" ht="15" x14ac:dyDescent="0.25">
      <c r="A386" s="15"/>
      <c r="B386" s="16"/>
      <c r="C386" s="11"/>
      <c r="D386" s="12" t="s">
        <v>24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15"/>
      <c r="B387" s="16"/>
      <c r="C387" s="11"/>
      <c r="D387" s="6"/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15"/>
      <c r="B388" s="16"/>
      <c r="C388" s="11"/>
      <c r="D388" s="6"/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17"/>
      <c r="B389" s="18"/>
      <c r="C389" s="8"/>
      <c r="D389" s="20" t="s">
        <v>39</v>
      </c>
      <c r="E389" s="9"/>
      <c r="F389" s="21">
        <f>SUM(F383:F388)</f>
        <v>200</v>
      </c>
      <c r="G389" s="21">
        <f t="shared" ref="G389" si="263">SUM(G383:G388)</f>
        <v>5.8</v>
      </c>
      <c r="H389" s="21">
        <f t="shared" ref="H389" si="264">SUM(H383:H388)</f>
        <v>5</v>
      </c>
      <c r="I389" s="21">
        <f t="shared" ref="I389" si="265">SUM(I383:I388)</f>
        <v>9.6</v>
      </c>
      <c r="J389" s="21">
        <f t="shared" ref="J389" si="266">SUM(J383:J388)</f>
        <v>107</v>
      </c>
      <c r="K389" s="27"/>
      <c r="L389" s="21">
        <f t="shared" ref="L389" ca="1" si="267">SUM(L383:L391)</f>
        <v>0</v>
      </c>
    </row>
    <row r="390" spans="1:12" ht="15.75" customHeight="1" x14ac:dyDescent="0.2">
      <c r="A390" s="36">
        <f>A348</f>
        <v>2</v>
      </c>
      <c r="B390" s="36">
        <f>B348</f>
        <v>2</v>
      </c>
      <c r="C390" s="61" t="s">
        <v>4</v>
      </c>
      <c r="D390" s="62"/>
      <c r="E390" s="33"/>
      <c r="F390" s="34">
        <f>F356+F360+F370+F375+F382+F389</f>
        <v>2965</v>
      </c>
      <c r="G390" s="34">
        <f t="shared" ref="G390" si="268">G356+G360+G370+G375+G382+G389</f>
        <v>118.44999999999999</v>
      </c>
      <c r="H390" s="34">
        <f t="shared" ref="H390" si="269">H356+H360+H370+H375+H382+H389</f>
        <v>113.535</v>
      </c>
      <c r="I390" s="34">
        <f t="shared" ref="I390" si="270">I356+I360+I370+I375+I382+I389</f>
        <v>391.935</v>
      </c>
      <c r="J390" s="34">
        <f t="shared" ref="J390" si="271">J356+J360+J370+J375+J382+J389</f>
        <v>3013.3900000000003</v>
      </c>
      <c r="K390" s="35"/>
      <c r="L390" s="34">
        <f t="shared" ref="L390" ca="1" si="272">L356+L360+L370+L375+L382+L389</f>
        <v>0</v>
      </c>
    </row>
    <row r="391" spans="1:12" ht="15" x14ac:dyDescent="0.25">
      <c r="A391" s="22">
        <v>2</v>
      </c>
      <c r="B391" s="23">
        <v>3</v>
      </c>
      <c r="C391" s="24" t="s">
        <v>20</v>
      </c>
      <c r="D391" s="5" t="s">
        <v>21</v>
      </c>
      <c r="E391" s="47" t="s">
        <v>89</v>
      </c>
      <c r="F391" s="48">
        <v>105</v>
      </c>
      <c r="G391" s="48">
        <v>10.78</v>
      </c>
      <c r="H391" s="48">
        <v>19.2</v>
      </c>
      <c r="I391" s="48">
        <v>2.04</v>
      </c>
      <c r="J391" s="48">
        <v>224</v>
      </c>
      <c r="K391" s="49">
        <v>210</v>
      </c>
      <c r="L391" s="48"/>
    </row>
    <row r="392" spans="1:12" ht="15" x14ac:dyDescent="0.25">
      <c r="A392" s="25"/>
      <c r="B392" s="16"/>
      <c r="C392" s="11"/>
      <c r="D392" s="6"/>
      <c r="E392" s="50" t="s">
        <v>168</v>
      </c>
      <c r="F392" s="51">
        <v>100</v>
      </c>
      <c r="G392" s="51">
        <v>1.07</v>
      </c>
      <c r="H392" s="51">
        <v>6.08</v>
      </c>
      <c r="I392" s="51">
        <v>3.43</v>
      </c>
      <c r="J392" s="51">
        <v>72.8</v>
      </c>
      <c r="K392" s="52">
        <v>23</v>
      </c>
      <c r="L392" s="51"/>
    </row>
    <row r="393" spans="1:12" ht="15" x14ac:dyDescent="0.25">
      <c r="A393" s="25"/>
      <c r="B393" s="16"/>
      <c r="C393" s="11"/>
      <c r="D393" s="7" t="s">
        <v>22</v>
      </c>
      <c r="E393" s="50" t="s">
        <v>91</v>
      </c>
      <c r="F393" s="51">
        <v>200</v>
      </c>
      <c r="G393" s="51">
        <v>4</v>
      </c>
      <c r="H393" s="51">
        <v>3.5</v>
      </c>
      <c r="I393" s="51">
        <v>14.5</v>
      </c>
      <c r="J393" s="51">
        <v>118.6</v>
      </c>
      <c r="K393" s="52">
        <v>376</v>
      </c>
      <c r="L393" s="51"/>
    </row>
    <row r="394" spans="1:12" ht="15" x14ac:dyDescent="0.25">
      <c r="A394" s="25"/>
      <c r="B394" s="16"/>
      <c r="C394" s="11"/>
      <c r="D394" s="7" t="s">
        <v>23</v>
      </c>
      <c r="E394" s="50" t="s">
        <v>124</v>
      </c>
      <c r="F394" s="51">
        <v>40</v>
      </c>
      <c r="G394" s="51">
        <v>3.7</v>
      </c>
      <c r="H394" s="51">
        <v>1.45</v>
      </c>
      <c r="I394" s="51">
        <v>25.7</v>
      </c>
      <c r="J394" s="51">
        <v>125</v>
      </c>
      <c r="K394" s="52"/>
      <c r="L394" s="51"/>
    </row>
    <row r="395" spans="1:12" ht="15" x14ac:dyDescent="0.25">
      <c r="A395" s="25"/>
      <c r="B395" s="16"/>
      <c r="C395" s="11"/>
      <c r="D395" s="7" t="s">
        <v>24</v>
      </c>
      <c r="E395" s="50" t="s">
        <v>92</v>
      </c>
      <c r="F395" s="51">
        <v>150</v>
      </c>
      <c r="G395" s="51">
        <v>1.28</v>
      </c>
      <c r="H395" s="51">
        <v>0.2</v>
      </c>
      <c r="I395" s="51">
        <v>12.2</v>
      </c>
      <c r="J395" s="51">
        <v>55.9</v>
      </c>
      <c r="K395" s="52">
        <v>338</v>
      </c>
      <c r="L395" s="51"/>
    </row>
    <row r="396" spans="1:12" ht="15" x14ac:dyDescent="0.25">
      <c r="A396" s="25"/>
      <c r="B396" s="16"/>
      <c r="C396" s="11"/>
      <c r="D396" s="6"/>
      <c r="E396" s="50" t="s">
        <v>76</v>
      </c>
      <c r="F396" s="51">
        <v>10</v>
      </c>
      <c r="G396" s="51">
        <v>0.08</v>
      </c>
      <c r="H396" s="51">
        <v>7.25</v>
      </c>
      <c r="I396" s="51">
        <v>0.13</v>
      </c>
      <c r="J396" s="51">
        <v>66</v>
      </c>
      <c r="K396" s="52">
        <v>14</v>
      </c>
      <c r="L396" s="51"/>
    </row>
    <row r="397" spans="1:12" ht="15" x14ac:dyDescent="0.25">
      <c r="A397" s="25"/>
      <c r="B397" s="16"/>
      <c r="C397" s="11"/>
      <c r="D397" s="6"/>
      <c r="E397" s="50" t="s">
        <v>74</v>
      </c>
      <c r="F397" s="51">
        <v>30</v>
      </c>
      <c r="G397" s="51">
        <v>2.04</v>
      </c>
      <c r="H397" s="51">
        <v>0.36</v>
      </c>
      <c r="I397" s="51">
        <v>13.9</v>
      </c>
      <c r="J397" s="51">
        <v>64.5</v>
      </c>
      <c r="K397" s="52"/>
      <c r="L397" s="51"/>
    </row>
    <row r="398" spans="1:12" ht="15" x14ac:dyDescent="0.25">
      <c r="A398" s="26"/>
      <c r="B398" s="18"/>
      <c r="C398" s="8"/>
      <c r="D398" s="19" t="s">
        <v>39</v>
      </c>
      <c r="E398" s="9"/>
      <c r="F398" s="21">
        <f>SUM(F391:F397)</f>
        <v>635</v>
      </c>
      <c r="G398" s="21">
        <f t="shared" ref="G398" si="273">SUM(G391:G397)</f>
        <v>22.95</v>
      </c>
      <c r="H398" s="21">
        <f t="shared" ref="H398" si="274">SUM(H391:H397)</f>
        <v>38.04</v>
      </c>
      <c r="I398" s="21">
        <f t="shared" ref="I398" si="275">SUM(I391:I397)</f>
        <v>71.900000000000006</v>
      </c>
      <c r="J398" s="21">
        <f t="shared" ref="J398" si="276">SUM(J391:J397)</f>
        <v>726.8</v>
      </c>
      <c r="K398" s="27"/>
      <c r="L398" s="21">
        <f t="shared" ref="L398" si="277">SUM(L391:L397)</f>
        <v>0</v>
      </c>
    </row>
    <row r="399" spans="1:12" ht="15" x14ac:dyDescent="0.25">
      <c r="A399" s="28">
        <f>A391</f>
        <v>2</v>
      </c>
      <c r="B399" s="14">
        <f>B391</f>
        <v>3</v>
      </c>
      <c r="C399" s="10" t="s">
        <v>25</v>
      </c>
      <c r="D399" s="12" t="s">
        <v>24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6"/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6"/>
      <c r="B402" s="18"/>
      <c r="C402" s="8"/>
      <c r="D402" s="19" t="s">
        <v>39</v>
      </c>
      <c r="E402" s="9"/>
      <c r="F402" s="21">
        <f>SUM(F399:F401)</f>
        <v>0</v>
      </c>
      <c r="G402" s="21">
        <f t="shared" ref="G402" si="278">SUM(G399:G401)</f>
        <v>0</v>
      </c>
      <c r="H402" s="21">
        <f t="shared" ref="H402" si="279">SUM(H399:H401)</f>
        <v>0</v>
      </c>
      <c r="I402" s="21">
        <f t="shared" ref="I402" si="280">SUM(I399:I401)</f>
        <v>0</v>
      </c>
      <c r="J402" s="21">
        <f t="shared" ref="J402" si="281">SUM(J399:J401)</f>
        <v>0</v>
      </c>
      <c r="K402" s="27"/>
      <c r="L402" s="21">
        <f t="shared" ref="L402" ca="1" si="282">SUM(L399:L407)</f>
        <v>0</v>
      </c>
    </row>
    <row r="403" spans="1:12" ht="15" x14ac:dyDescent="0.25">
      <c r="A403" s="28">
        <f>A391</f>
        <v>2</v>
      </c>
      <c r="B403" s="14">
        <f>B391</f>
        <v>3</v>
      </c>
      <c r="C403" s="10" t="s">
        <v>26</v>
      </c>
      <c r="D403" s="7" t="s">
        <v>27</v>
      </c>
      <c r="E403" s="50" t="s">
        <v>169</v>
      </c>
      <c r="F403" s="51">
        <v>50</v>
      </c>
      <c r="G403" s="51">
        <v>0.35</v>
      </c>
      <c r="H403" s="51">
        <v>0.05</v>
      </c>
      <c r="I403" s="51">
        <v>0.95</v>
      </c>
      <c r="J403" s="51">
        <v>6</v>
      </c>
      <c r="K403" s="52">
        <v>71</v>
      </c>
      <c r="L403" s="51"/>
    </row>
    <row r="404" spans="1:12" ht="15" x14ac:dyDescent="0.25">
      <c r="A404" s="25"/>
      <c r="B404" s="16"/>
      <c r="C404" s="11"/>
      <c r="D404" s="7" t="s">
        <v>28</v>
      </c>
      <c r="E404" s="50" t="s">
        <v>170</v>
      </c>
      <c r="F404" s="51">
        <v>250</v>
      </c>
      <c r="G404" s="51">
        <v>1.58</v>
      </c>
      <c r="H404" s="51">
        <v>4.9800000000000004</v>
      </c>
      <c r="I404" s="51">
        <v>9.14</v>
      </c>
      <c r="J404" s="51">
        <v>95.2</v>
      </c>
      <c r="K404" s="52">
        <v>99</v>
      </c>
      <c r="L404" s="51"/>
    </row>
    <row r="405" spans="1:12" ht="15" x14ac:dyDescent="0.25">
      <c r="A405" s="25"/>
      <c r="B405" s="16"/>
      <c r="C405" s="11"/>
      <c r="D405" s="7" t="s">
        <v>29</v>
      </c>
      <c r="E405" s="50" t="s">
        <v>171</v>
      </c>
      <c r="F405" s="51">
        <v>75</v>
      </c>
      <c r="G405" s="51">
        <v>10.8</v>
      </c>
      <c r="H405" s="51">
        <v>15.36</v>
      </c>
      <c r="I405" s="51">
        <v>9.01</v>
      </c>
      <c r="J405" s="51">
        <v>219.5</v>
      </c>
      <c r="K405" s="52">
        <v>268</v>
      </c>
      <c r="L405" s="51"/>
    </row>
    <row r="406" spans="1:12" ht="15" x14ac:dyDescent="0.25">
      <c r="A406" s="25"/>
      <c r="B406" s="16"/>
      <c r="C406" s="11"/>
      <c r="D406" s="7" t="s">
        <v>30</v>
      </c>
      <c r="E406" s="50" t="s">
        <v>172</v>
      </c>
      <c r="F406" s="51">
        <v>155</v>
      </c>
      <c r="G406" s="51">
        <v>12.98</v>
      </c>
      <c r="H406" s="51">
        <v>6.52</v>
      </c>
      <c r="I406" s="51">
        <v>33.35</v>
      </c>
      <c r="J406" s="51">
        <v>242.8</v>
      </c>
      <c r="K406" s="52">
        <v>199</v>
      </c>
      <c r="L406" s="51"/>
    </row>
    <row r="407" spans="1:12" ht="15" x14ac:dyDescent="0.25">
      <c r="A407" s="25"/>
      <c r="B407" s="16"/>
      <c r="C407" s="11"/>
      <c r="D407" s="7" t="s">
        <v>31</v>
      </c>
      <c r="E407" s="50" t="s">
        <v>112</v>
      </c>
      <c r="F407" s="51">
        <v>200</v>
      </c>
      <c r="G407" s="51">
        <v>0.66</v>
      </c>
      <c r="H407" s="51">
        <v>0.09</v>
      </c>
      <c r="I407" s="51">
        <v>32.01</v>
      </c>
      <c r="J407" s="51">
        <v>132.80000000000001</v>
      </c>
      <c r="K407" s="52">
        <v>349</v>
      </c>
      <c r="L407" s="51"/>
    </row>
    <row r="408" spans="1:12" ht="15" x14ac:dyDescent="0.25">
      <c r="A408" s="25"/>
      <c r="B408" s="16"/>
      <c r="C408" s="11"/>
      <c r="D408" s="7" t="s">
        <v>32</v>
      </c>
      <c r="E408" s="50" t="s">
        <v>93</v>
      </c>
      <c r="F408" s="51">
        <v>50</v>
      </c>
      <c r="G408" s="51">
        <v>4.05</v>
      </c>
      <c r="H408" s="51">
        <v>0.6</v>
      </c>
      <c r="I408" s="51">
        <v>21</v>
      </c>
      <c r="J408" s="51">
        <v>101.5</v>
      </c>
      <c r="K408" s="52"/>
      <c r="L408" s="51"/>
    </row>
    <row r="409" spans="1:12" ht="15" x14ac:dyDescent="0.25">
      <c r="A409" s="25"/>
      <c r="B409" s="16"/>
      <c r="C409" s="11"/>
      <c r="D409" s="7" t="s">
        <v>33</v>
      </c>
      <c r="E409" s="50" t="s">
        <v>60</v>
      </c>
      <c r="F409" s="51">
        <v>20</v>
      </c>
      <c r="G409" s="51">
        <v>1.58</v>
      </c>
      <c r="H409" s="51">
        <v>0.2</v>
      </c>
      <c r="I409" s="51">
        <v>9.66</v>
      </c>
      <c r="J409" s="51">
        <v>46.76</v>
      </c>
      <c r="K409" s="52"/>
      <c r="L409" s="51"/>
    </row>
    <row r="410" spans="1:12" ht="15" x14ac:dyDescent="0.2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6"/>
      <c r="B412" s="18"/>
      <c r="C412" s="8"/>
      <c r="D412" s="19" t="s">
        <v>39</v>
      </c>
      <c r="E412" s="9"/>
      <c r="F412" s="21">
        <f>SUM(F403:F411)</f>
        <v>800</v>
      </c>
      <c r="G412" s="21">
        <f t="shared" ref="G412" si="283">SUM(G403:G411)</f>
        <v>32</v>
      </c>
      <c r="H412" s="21">
        <f t="shared" ref="H412" si="284">SUM(H403:H411)</f>
        <v>27.8</v>
      </c>
      <c r="I412" s="21">
        <f t="shared" ref="I412" si="285">SUM(I403:I411)</f>
        <v>115.12</v>
      </c>
      <c r="J412" s="21">
        <f t="shared" ref="J412" si="286">SUM(J403:J411)</f>
        <v>844.56</v>
      </c>
      <c r="K412" s="27"/>
      <c r="L412" s="21">
        <f t="shared" ref="L412" ca="1" si="287">SUM(L409:L418)</f>
        <v>0</v>
      </c>
    </row>
    <row r="413" spans="1:12" ht="15" x14ac:dyDescent="0.25">
      <c r="A413" s="28">
        <f>A391</f>
        <v>2</v>
      </c>
      <c r="B413" s="14">
        <f>B391</f>
        <v>3</v>
      </c>
      <c r="C413" s="10" t="s">
        <v>34</v>
      </c>
      <c r="D413" s="12" t="s">
        <v>35</v>
      </c>
      <c r="E413" s="50" t="s">
        <v>124</v>
      </c>
      <c r="F413" s="51">
        <v>40</v>
      </c>
      <c r="G413" s="51">
        <v>3.7</v>
      </c>
      <c r="H413" s="51">
        <v>1.45</v>
      </c>
      <c r="I413" s="51">
        <v>25.7</v>
      </c>
      <c r="J413" s="51">
        <v>125</v>
      </c>
      <c r="K413" s="52"/>
      <c r="L413" s="51"/>
    </row>
    <row r="414" spans="1:12" ht="15" x14ac:dyDescent="0.25">
      <c r="A414" s="25"/>
      <c r="B414" s="16"/>
      <c r="C414" s="11"/>
      <c r="D414" s="12" t="s">
        <v>31</v>
      </c>
      <c r="E414" s="50" t="s">
        <v>129</v>
      </c>
      <c r="F414" s="51">
        <v>250</v>
      </c>
      <c r="G414" s="51">
        <v>7.25</v>
      </c>
      <c r="H414" s="51">
        <v>6.27</v>
      </c>
      <c r="I414" s="51">
        <v>10</v>
      </c>
      <c r="J414" s="51">
        <v>125</v>
      </c>
      <c r="K414" s="52">
        <v>386</v>
      </c>
      <c r="L414" s="51"/>
    </row>
    <row r="415" spans="1:12" ht="15" x14ac:dyDescent="0.25">
      <c r="A415" s="25"/>
      <c r="B415" s="16"/>
      <c r="C415" s="11"/>
      <c r="D415" s="12"/>
      <c r="E415" s="50" t="s">
        <v>173</v>
      </c>
      <c r="F415" s="51">
        <v>200</v>
      </c>
      <c r="G415" s="51">
        <v>0.31</v>
      </c>
      <c r="H415" s="51">
        <v>0</v>
      </c>
      <c r="I415" s="51">
        <v>39.4</v>
      </c>
      <c r="J415" s="51">
        <v>160</v>
      </c>
      <c r="K415" s="52">
        <v>379</v>
      </c>
      <c r="L415" s="51"/>
    </row>
    <row r="416" spans="1:12" ht="15" x14ac:dyDescent="0.25">
      <c r="A416" s="25"/>
      <c r="B416" s="16"/>
      <c r="C416" s="11"/>
      <c r="D416" s="6"/>
      <c r="E416" s="50" t="s">
        <v>60</v>
      </c>
      <c r="F416" s="51">
        <v>20</v>
      </c>
      <c r="G416" s="51">
        <v>1.58</v>
      </c>
      <c r="H416" s="51">
        <v>0.2</v>
      </c>
      <c r="I416" s="51">
        <v>9.66</v>
      </c>
      <c r="J416" s="51">
        <v>46.76</v>
      </c>
      <c r="K416" s="52"/>
      <c r="L416" s="51"/>
    </row>
    <row r="417" spans="1:12" ht="15" x14ac:dyDescent="0.25">
      <c r="A417" s="25"/>
      <c r="B417" s="16"/>
      <c r="C417" s="11"/>
      <c r="D417" s="6"/>
      <c r="E417" s="50" t="s">
        <v>174</v>
      </c>
      <c r="F417" s="51">
        <v>120</v>
      </c>
      <c r="G417" s="51">
        <v>6.2</v>
      </c>
      <c r="H417" s="51">
        <v>6.91</v>
      </c>
      <c r="I417" s="51">
        <v>38.9</v>
      </c>
      <c r="J417" s="51">
        <v>243</v>
      </c>
      <c r="K417" s="52">
        <v>190</v>
      </c>
      <c r="L417" s="51"/>
    </row>
    <row r="418" spans="1:12" ht="15" x14ac:dyDescent="0.25">
      <c r="A418" s="26"/>
      <c r="B418" s="18"/>
      <c r="C418" s="8"/>
      <c r="D418" s="19" t="s">
        <v>39</v>
      </c>
      <c r="E418" s="9"/>
      <c r="F418" s="21">
        <f>SUM(F413:F417)</f>
        <v>630</v>
      </c>
      <c r="G418" s="21">
        <f t="shared" ref="G418" si="288">SUM(G413:G417)</f>
        <v>19.04</v>
      </c>
      <c r="H418" s="21">
        <f t="shared" ref="H418" si="289">SUM(H413:H417)</f>
        <v>14.83</v>
      </c>
      <c r="I418" s="21">
        <f t="shared" ref="I418" si="290">SUM(I413:I417)</f>
        <v>123.66</v>
      </c>
      <c r="J418" s="21">
        <f t="shared" ref="J418" si="291">SUM(J413:J417)</f>
        <v>699.76</v>
      </c>
      <c r="K418" s="27"/>
      <c r="L418" s="21">
        <f t="shared" ref="L418" ca="1" si="292">SUM(L410:L417)</f>
        <v>0</v>
      </c>
    </row>
    <row r="419" spans="1:12" ht="15" x14ac:dyDescent="0.25">
      <c r="A419" s="28">
        <f>A391</f>
        <v>2</v>
      </c>
      <c r="B419" s="14">
        <f>B391</f>
        <v>3</v>
      </c>
      <c r="C419" s="10" t="s">
        <v>36</v>
      </c>
      <c r="D419" s="7" t="s">
        <v>21</v>
      </c>
      <c r="E419" s="50" t="s">
        <v>175</v>
      </c>
      <c r="F419" s="51">
        <v>50</v>
      </c>
      <c r="G419" s="51">
        <v>7.63</v>
      </c>
      <c r="H419" s="51">
        <v>11.05</v>
      </c>
      <c r="I419" s="51">
        <v>0.95</v>
      </c>
      <c r="J419" s="51">
        <v>132</v>
      </c>
      <c r="K419" s="52">
        <v>264</v>
      </c>
      <c r="L419" s="51"/>
    </row>
    <row r="420" spans="1:12" ht="15" x14ac:dyDescent="0.25">
      <c r="A420" s="25"/>
      <c r="B420" s="16"/>
      <c r="C420" s="11"/>
      <c r="D420" s="7" t="s">
        <v>30</v>
      </c>
      <c r="E420" s="50" t="s">
        <v>176</v>
      </c>
      <c r="F420" s="51">
        <v>150</v>
      </c>
      <c r="G420" s="51">
        <v>2.88</v>
      </c>
      <c r="H420" s="51">
        <v>4.3600000000000003</v>
      </c>
      <c r="I420" s="51">
        <v>23.24</v>
      </c>
      <c r="J420" s="51">
        <v>143.78</v>
      </c>
      <c r="K420" s="52">
        <v>310</v>
      </c>
      <c r="L420" s="51"/>
    </row>
    <row r="421" spans="1:12" ht="15" x14ac:dyDescent="0.25">
      <c r="A421" s="25"/>
      <c r="B421" s="16"/>
      <c r="C421" s="11"/>
      <c r="D421" s="7" t="s">
        <v>31</v>
      </c>
      <c r="E421" s="50" t="s">
        <v>177</v>
      </c>
      <c r="F421" s="51">
        <v>200</v>
      </c>
      <c r="G421" s="51">
        <v>7.0000000000000007E-2</v>
      </c>
      <c r="H421" s="51">
        <v>0.02</v>
      </c>
      <c r="I421" s="51">
        <v>15</v>
      </c>
      <c r="J421" s="51">
        <v>60</v>
      </c>
      <c r="K421" s="52">
        <v>376</v>
      </c>
      <c r="L421" s="51"/>
    </row>
    <row r="422" spans="1:12" ht="15" x14ac:dyDescent="0.25">
      <c r="A422" s="25"/>
      <c r="B422" s="16"/>
      <c r="C422" s="11"/>
      <c r="D422" s="7" t="s">
        <v>23</v>
      </c>
      <c r="E422" s="50" t="s">
        <v>60</v>
      </c>
      <c r="F422" s="51">
        <v>20</v>
      </c>
      <c r="G422" s="51">
        <v>1.58</v>
      </c>
      <c r="H422" s="51">
        <v>0.2</v>
      </c>
      <c r="I422" s="51">
        <v>9.66</v>
      </c>
      <c r="J422" s="51">
        <v>46.76</v>
      </c>
      <c r="K422" s="52"/>
      <c r="L422" s="51"/>
    </row>
    <row r="423" spans="1:12" ht="15" x14ac:dyDescent="0.25">
      <c r="A423" s="25"/>
      <c r="B423" s="16"/>
      <c r="C423" s="11"/>
      <c r="D423" s="6"/>
      <c r="E423" s="50" t="s">
        <v>178</v>
      </c>
      <c r="F423" s="51">
        <v>100</v>
      </c>
      <c r="G423" s="51">
        <v>1.32</v>
      </c>
      <c r="H423" s="51">
        <v>7.8</v>
      </c>
      <c r="I423" s="51">
        <v>9.44</v>
      </c>
      <c r="J423" s="51">
        <v>113.7</v>
      </c>
      <c r="K423" s="52">
        <v>37</v>
      </c>
      <c r="L423" s="51"/>
    </row>
    <row r="424" spans="1:12" ht="15" x14ac:dyDescent="0.25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6"/>
      <c r="B425" s="18"/>
      <c r="C425" s="8"/>
      <c r="D425" s="19" t="s">
        <v>39</v>
      </c>
      <c r="E425" s="9"/>
      <c r="F425" s="21">
        <f>SUM(F419:F424)</f>
        <v>520</v>
      </c>
      <c r="G425" s="21">
        <f t="shared" ref="G425" si="293">SUM(G419:G424)</f>
        <v>13.48</v>
      </c>
      <c r="H425" s="21">
        <f t="shared" ref="H425" si="294">SUM(H419:H424)</f>
        <v>23.43</v>
      </c>
      <c r="I425" s="21">
        <f t="shared" ref="I425" si="295">SUM(I419:I424)</f>
        <v>58.289999999999992</v>
      </c>
      <c r="J425" s="21">
        <f t="shared" ref="J425" si="296">SUM(J419:J424)</f>
        <v>496.23999999999995</v>
      </c>
      <c r="K425" s="27"/>
      <c r="L425" s="21">
        <f t="shared" ref="L425" ca="1" si="297">SUM(L419:L427)</f>
        <v>0</v>
      </c>
    </row>
    <row r="426" spans="1:12" ht="15" x14ac:dyDescent="0.25">
      <c r="A426" s="28">
        <f>A391</f>
        <v>2</v>
      </c>
      <c r="B426" s="14">
        <f>B391</f>
        <v>3</v>
      </c>
      <c r="C426" s="10" t="s">
        <v>37</v>
      </c>
      <c r="D426" s="12" t="s">
        <v>38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12" t="s">
        <v>35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12" t="s">
        <v>31</v>
      </c>
      <c r="E428" s="50" t="s">
        <v>179</v>
      </c>
      <c r="F428" s="51">
        <v>200</v>
      </c>
      <c r="G428" s="51">
        <v>5.8</v>
      </c>
      <c r="H428" s="51">
        <v>5</v>
      </c>
      <c r="I428" s="51">
        <v>9.6</v>
      </c>
      <c r="J428" s="51">
        <v>107</v>
      </c>
      <c r="K428" s="52">
        <v>385</v>
      </c>
      <c r="L428" s="51"/>
    </row>
    <row r="429" spans="1:12" ht="15" x14ac:dyDescent="0.25">
      <c r="A429" s="25"/>
      <c r="B429" s="16"/>
      <c r="C429" s="11"/>
      <c r="D429" s="12" t="s">
        <v>24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6"/>
      <c r="B432" s="18"/>
      <c r="C432" s="8"/>
      <c r="D432" s="20" t="s">
        <v>39</v>
      </c>
      <c r="E432" s="9"/>
      <c r="F432" s="21">
        <f>SUM(F426:F431)</f>
        <v>200</v>
      </c>
      <c r="G432" s="21">
        <f t="shared" ref="G432" si="298">SUM(G426:G431)</f>
        <v>5.8</v>
      </c>
      <c r="H432" s="21">
        <f t="shared" ref="H432" si="299">SUM(H426:H431)</f>
        <v>5</v>
      </c>
      <c r="I432" s="21">
        <f t="shared" ref="I432" si="300">SUM(I426:I431)</f>
        <v>9.6</v>
      </c>
      <c r="J432" s="21">
        <f t="shared" ref="J432" si="301">SUM(J426:J431)</f>
        <v>107</v>
      </c>
      <c r="K432" s="27"/>
      <c r="L432" s="21">
        <f t="shared" ref="L432" ca="1" si="302">SUM(L426:L434)</f>
        <v>0</v>
      </c>
    </row>
    <row r="433" spans="1:12" ht="15.75" customHeight="1" x14ac:dyDescent="0.2">
      <c r="A433" s="31">
        <f>A391</f>
        <v>2</v>
      </c>
      <c r="B433" s="32">
        <f>B391</f>
        <v>3</v>
      </c>
      <c r="C433" s="61" t="s">
        <v>4</v>
      </c>
      <c r="D433" s="62"/>
      <c r="E433" s="33"/>
      <c r="F433" s="34">
        <f>F398+F402+F412+F418+F425+F432</f>
        <v>2785</v>
      </c>
      <c r="G433" s="34">
        <f t="shared" ref="G433" si="303">G398+G402+G412+G418+G425+G432</f>
        <v>93.27000000000001</v>
      </c>
      <c r="H433" s="34">
        <f t="shared" ref="H433" si="304">H398+H402+H412+H418+H425+H432</f>
        <v>109.1</v>
      </c>
      <c r="I433" s="34">
        <f t="shared" ref="I433" si="305">I398+I402+I412+I418+I425+I432</f>
        <v>378.57000000000005</v>
      </c>
      <c r="J433" s="34">
        <f t="shared" ref="J433" si="306">J398+J402+J412+J418+J425+J432</f>
        <v>2874.3599999999997</v>
      </c>
      <c r="K433" s="35"/>
      <c r="L433" s="34">
        <f t="shared" ref="L433" ca="1" si="307">L398+L402+L412+L418+L425+L432</f>
        <v>0</v>
      </c>
    </row>
    <row r="434" spans="1:12" ht="15" x14ac:dyDescent="0.25">
      <c r="A434" s="22">
        <v>2</v>
      </c>
      <c r="B434" s="23">
        <v>4</v>
      </c>
      <c r="C434" s="24" t="s">
        <v>20</v>
      </c>
      <c r="D434" s="5" t="s">
        <v>21</v>
      </c>
      <c r="E434" s="47" t="s">
        <v>180</v>
      </c>
      <c r="F434" s="48">
        <v>100</v>
      </c>
      <c r="G434" s="48">
        <v>13.08</v>
      </c>
      <c r="H434" s="48">
        <v>9.18</v>
      </c>
      <c r="I434" s="48">
        <v>2.85</v>
      </c>
      <c r="J434" s="48">
        <v>152</v>
      </c>
      <c r="K434" s="49">
        <v>262</v>
      </c>
      <c r="L434" s="48"/>
    </row>
    <row r="435" spans="1:12" ht="15" x14ac:dyDescent="0.25">
      <c r="A435" s="25"/>
      <c r="B435" s="16"/>
      <c r="C435" s="11"/>
      <c r="D435" s="6"/>
      <c r="E435" s="50" t="s">
        <v>181</v>
      </c>
      <c r="F435" s="51">
        <v>150</v>
      </c>
      <c r="G435" s="51">
        <v>6.76</v>
      </c>
      <c r="H435" s="51">
        <v>11.43</v>
      </c>
      <c r="I435" s="51">
        <v>21.61</v>
      </c>
      <c r="J435" s="51">
        <v>216</v>
      </c>
      <c r="K435" s="52">
        <v>171</v>
      </c>
      <c r="L435" s="51"/>
    </row>
    <row r="436" spans="1:12" ht="15" x14ac:dyDescent="0.25">
      <c r="A436" s="25"/>
      <c r="B436" s="16"/>
      <c r="C436" s="11"/>
      <c r="D436" s="7" t="s">
        <v>22</v>
      </c>
      <c r="E436" s="50" t="s">
        <v>159</v>
      </c>
      <c r="F436" s="51">
        <v>200</v>
      </c>
      <c r="G436" s="51">
        <v>0.13</v>
      </c>
      <c r="H436" s="51">
        <v>0.02</v>
      </c>
      <c r="I436" s="51">
        <v>15.2</v>
      </c>
      <c r="J436" s="51">
        <v>62</v>
      </c>
      <c r="K436" s="52">
        <v>377</v>
      </c>
      <c r="L436" s="51"/>
    </row>
    <row r="437" spans="1:12" ht="15" x14ac:dyDescent="0.25">
      <c r="A437" s="25"/>
      <c r="B437" s="16"/>
      <c r="C437" s="11"/>
      <c r="D437" s="7" t="s">
        <v>23</v>
      </c>
      <c r="E437" s="50" t="s">
        <v>78</v>
      </c>
      <c r="F437" s="51">
        <v>40</v>
      </c>
      <c r="G437" s="51">
        <v>3.7</v>
      </c>
      <c r="H437" s="51">
        <v>1.45</v>
      </c>
      <c r="I437" s="51">
        <v>25.7</v>
      </c>
      <c r="J437" s="51">
        <v>125</v>
      </c>
      <c r="K437" s="52"/>
      <c r="L437" s="51"/>
    </row>
    <row r="438" spans="1:12" ht="15" x14ac:dyDescent="0.25">
      <c r="A438" s="25"/>
      <c r="B438" s="16"/>
      <c r="C438" s="11"/>
      <c r="D438" s="7" t="s">
        <v>24</v>
      </c>
      <c r="E438" s="50" t="s">
        <v>183</v>
      </c>
      <c r="F438" s="51">
        <v>150</v>
      </c>
      <c r="G438" s="51">
        <v>1.28</v>
      </c>
      <c r="H438" s="51">
        <v>0.2</v>
      </c>
      <c r="I438" s="51">
        <v>12.2</v>
      </c>
      <c r="J438" s="51">
        <v>55.9</v>
      </c>
      <c r="K438" s="52">
        <v>338</v>
      </c>
      <c r="L438" s="51"/>
    </row>
    <row r="439" spans="1:12" ht="15" x14ac:dyDescent="0.25">
      <c r="A439" s="25"/>
      <c r="B439" s="16"/>
      <c r="C439" s="11"/>
      <c r="D439" s="6"/>
      <c r="E439" s="50" t="s">
        <v>182</v>
      </c>
      <c r="F439" s="51">
        <v>100</v>
      </c>
      <c r="G439" s="51">
        <v>0.75</v>
      </c>
      <c r="H439" s="51">
        <v>6</v>
      </c>
      <c r="I439" s="51">
        <v>2.34</v>
      </c>
      <c r="J439" s="51">
        <v>66.599999999999994</v>
      </c>
      <c r="K439" s="52">
        <v>20</v>
      </c>
      <c r="L439" s="51"/>
    </row>
    <row r="440" spans="1:12" ht="15" x14ac:dyDescent="0.25">
      <c r="A440" s="25"/>
      <c r="B440" s="16"/>
      <c r="C440" s="11"/>
      <c r="D440" s="6"/>
      <c r="E440" s="50" t="s">
        <v>53</v>
      </c>
      <c r="F440" s="51">
        <v>20</v>
      </c>
      <c r="G440" s="51">
        <v>4.6399999999999997</v>
      </c>
      <c r="H440" s="51">
        <v>5.9</v>
      </c>
      <c r="I440" s="51">
        <v>0</v>
      </c>
      <c r="J440" s="51">
        <v>71.66</v>
      </c>
      <c r="K440" s="52">
        <v>15</v>
      </c>
      <c r="L440" s="51"/>
    </row>
    <row r="441" spans="1:12" ht="15" x14ac:dyDescent="0.25">
      <c r="A441" s="25"/>
      <c r="B441" s="16"/>
      <c r="C441" s="11"/>
      <c r="D441" s="6"/>
      <c r="E441" s="50" t="s">
        <v>74</v>
      </c>
      <c r="F441" s="51">
        <v>30</v>
      </c>
      <c r="G441" s="51">
        <v>2.04</v>
      </c>
      <c r="H441" s="51">
        <v>0.36</v>
      </c>
      <c r="I441" s="51">
        <v>13.9</v>
      </c>
      <c r="J441" s="51">
        <v>64.5</v>
      </c>
      <c r="K441" s="52"/>
      <c r="L441" s="51"/>
    </row>
    <row r="442" spans="1:12" ht="15" x14ac:dyDescent="0.25">
      <c r="A442" s="26"/>
      <c r="B442" s="18"/>
      <c r="C442" s="8"/>
      <c r="D442" s="19" t="s">
        <v>39</v>
      </c>
      <c r="E442" s="9"/>
      <c r="F442" s="21">
        <f>SUM(F434:F441)</f>
        <v>790</v>
      </c>
      <c r="G442" s="21">
        <f t="shared" ref="G442" si="308">SUM(G434:G441)</f>
        <v>32.380000000000003</v>
      </c>
      <c r="H442" s="21">
        <f t="shared" ref="H442" si="309">SUM(H434:H441)</f>
        <v>34.54</v>
      </c>
      <c r="I442" s="21">
        <f t="shared" ref="I442" si="310">SUM(I434:I441)</f>
        <v>93.800000000000011</v>
      </c>
      <c r="J442" s="21">
        <f t="shared" ref="J442" si="311">SUM(J434:J441)</f>
        <v>813.66</v>
      </c>
      <c r="K442" s="27"/>
      <c r="L442" s="21">
        <f>SUM(L434:L441)</f>
        <v>0</v>
      </c>
    </row>
    <row r="443" spans="1:12" ht="15" x14ac:dyDescent="0.25">
      <c r="A443" s="28">
        <f>A434</f>
        <v>2</v>
      </c>
      <c r="B443" s="14">
        <f>B434</f>
        <v>4</v>
      </c>
      <c r="C443" s="10" t="s">
        <v>25</v>
      </c>
      <c r="D443" s="12" t="s">
        <v>24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6"/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6"/>
      <c r="B446" s="18"/>
      <c r="C446" s="8"/>
      <c r="D446" s="19" t="s">
        <v>39</v>
      </c>
      <c r="E446" s="9"/>
      <c r="F446" s="21">
        <f>SUM(F443:F445)</f>
        <v>0</v>
      </c>
      <c r="G446" s="21">
        <f t="shared" ref="G446" si="312">SUM(G443:G445)</f>
        <v>0</v>
      </c>
      <c r="H446" s="21">
        <f t="shared" ref="H446" si="313">SUM(H443:H445)</f>
        <v>0</v>
      </c>
      <c r="I446" s="21">
        <f t="shared" ref="I446" si="314">SUM(I443:I445)</f>
        <v>0</v>
      </c>
      <c r="J446" s="21">
        <f t="shared" ref="J446" si="315">SUM(J443:J445)</f>
        <v>0</v>
      </c>
      <c r="K446" s="27"/>
      <c r="L446" s="21">
        <f t="shared" ref="L446" ca="1" si="316">SUM(L443:L451)</f>
        <v>0</v>
      </c>
    </row>
    <row r="447" spans="1:12" ht="15" x14ac:dyDescent="0.25">
      <c r="A447" s="28">
        <f>A434</f>
        <v>2</v>
      </c>
      <c r="B447" s="14">
        <f>B434</f>
        <v>4</v>
      </c>
      <c r="C447" s="10" t="s">
        <v>26</v>
      </c>
      <c r="D447" s="7" t="s">
        <v>27</v>
      </c>
      <c r="E447" s="50" t="s">
        <v>184</v>
      </c>
      <c r="F447" s="51">
        <v>100</v>
      </c>
      <c r="G447" s="51">
        <v>2.0099999999999998</v>
      </c>
      <c r="H447" s="51">
        <v>0.1</v>
      </c>
      <c r="I447" s="51">
        <v>20.55</v>
      </c>
      <c r="J447" s="51">
        <v>91.2</v>
      </c>
      <c r="K447" s="52">
        <v>75</v>
      </c>
      <c r="L447" s="51"/>
    </row>
    <row r="448" spans="1:12" ht="15" x14ac:dyDescent="0.25">
      <c r="A448" s="25"/>
      <c r="B448" s="16"/>
      <c r="C448" s="11"/>
      <c r="D448" s="7" t="s">
        <v>28</v>
      </c>
      <c r="E448" s="50" t="s">
        <v>185</v>
      </c>
      <c r="F448" s="51">
        <v>250</v>
      </c>
      <c r="G448" s="51">
        <v>2.68</v>
      </c>
      <c r="H448" s="51">
        <v>2.83</v>
      </c>
      <c r="I448" s="51">
        <v>17.399999999999999</v>
      </c>
      <c r="J448" s="51">
        <v>118.25</v>
      </c>
      <c r="K448" s="52">
        <v>103</v>
      </c>
      <c r="L448" s="51"/>
    </row>
    <row r="449" spans="1:12" ht="15" x14ac:dyDescent="0.25">
      <c r="A449" s="25"/>
      <c r="B449" s="16"/>
      <c r="C449" s="11"/>
      <c r="D449" s="7" t="s">
        <v>29</v>
      </c>
      <c r="E449" s="50" t="s">
        <v>186</v>
      </c>
      <c r="F449" s="51">
        <v>110</v>
      </c>
      <c r="G449" s="51">
        <v>12.28</v>
      </c>
      <c r="H449" s="51">
        <v>15</v>
      </c>
      <c r="I449" s="51">
        <v>14.82</v>
      </c>
      <c r="J449" s="51">
        <v>244</v>
      </c>
      <c r="K449" s="52">
        <v>234</v>
      </c>
      <c r="L449" s="51"/>
    </row>
    <row r="450" spans="1:12" ht="15" x14ac:dyDescent="0.25">
      <c r="A450" s="25"/>
      <c r="B450" s="16"/>
      <c r="C450" s="11"/>
      <c r="D450" s="7" t="s">
        <v>30</v>
      </c>
      <c r="E450" s="50" t="s">
        <v>187</v>
      </c>
      <c r="F450" s="51">
        <v>150</v>
      </c>
      <c r="G450" s="51">
        <v>3.08</v>
      </c>
      <c r="H450" s="51">
        <v>4.7699999999999996</v>
      </c>
      <c r="I450" s="51">
        <v>20.329999999999998</v>
      </c>
      <c r="J450" s="51">
        <v>136.56</v>
      </c>
      <c r="K450" s="52">
        <v>312</v>
      </c>
      <c r="L450" s="51"/>
    </row>
    <row r="451" spans="1:12" ht="15" x14ac:dyDescent="0.25">
      <c r="A451" s="25"/>
      <c r="B451" s="16"/>
      <c r="C451" s="11"/>
      <c r="D451" s="7" t="s">
        <v>31</v>
      </c>
      <c r="E451" s="50" t="s">
        <v>59</v>
      </c>
      <c r="F451" s="51">
        <v>200</v>
      </c>
      <c r="G451" s="51">
        <v>1</v>
      </c>
      <c r="H451" s="51">
        <v>0</v>
      </c>
      <c r="I451" s="51">
        <v>20.2</v>
      </c>
      <c r="J451" s="51">
        <v>84.8</v>
      </c>
      <c r="K451" s="52">
        <v>389</v>
      </c>
      <c r="L451" s="51"/>
    </row>
    <row r="452" spans="1:12" ht="15" x14ac:dyDescent="0.25">
      <c r="A452" s="25"/>
      <c r="B452" s="16"/>
      <c r="C452" s="11"/>
      <c r="D452" s="7" t="s">
        <v>32</v>
      </c>
      <c r="E452" s="50" t="s">
        <v>93</v>
      </c>
      <c r="F452" s="51">
        <v>50</v>
      </c>
      <c r="G452" s="51">
        <v>4.05</v>
      </c>
      <c r="H452" s="51">
        <v>0.6</v>
      </c>
      <c r="I452" s="51">
        <v>21</v>
      </c>
      <c r="J452" s="51">
        <v>101.5</v>
      </c>
      <c r="K452" s="52"/>
      <c r="L452" s="51"/>
    </row>
    <row r="453" spans="1:12" ht="15" x14ac:dyDescent="0.25">
      <c r="A453" s="25"/>
      <c r="B453" s="16"/>
      <c r="C453" s="11"/>
      <c r="D453" s="7" t="s">
        <v>33</v>
      </c>
      <c r="E453" s="50" t="s">
        <v>60</v>
      </c>
      <c r="F453" s="51">
        <v>20</v>
      </c>
      <c r="G453" s="51">
        <v>1.58</v>
      </c>
      <c r="H453" s="51">
        <v>0.2</v>
      </c>
      <c r="I453" s="51">
        <v>9.66</v>
      </c>
      <c r="J453" s="51">
        <v>46.76</v>
      </c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6"/>
      <c r="B456" s="18"/>
      <c r="C456" s="8"/>
      <c r="D456" s="19" t="s">
        <v>39</v>
      </c>
      <c r="E456" s="9"/>
      <c r="F456" s="21">
        <f>SUM(F447:F455)</f>
        <v>880</v>
      </c>
      <c r="G456" s="21">
        <f t="shared" ref="G456" si="317">SUM(G447:G455)</f>
        <v>26.68</v>
      </c>
      <c r="H456" s="21">
        <f t="shared" ref="H456" si="318">SUM(H447:H455)</f>
        <v>23.5</v>
      </c>
      <c r="I456" s="21">
        <f t="shared" ref="I456" si="319">SUM(I447:I455)</f>
        <v>123.96</v>
      </c>
      <c r="J456" s="21">
        <f t="shared" ref="J456" si="320">SUM(J447:J455)</f>
        <v>823.06999999999994</v>
      </c>
      <c r="K456" s="27"/>
      <c r="L456" s="21">
        <f t="shared" ref="L456" ca="1" si="321">SUM(L453:L462)</f>
        <v>0</v>
      </c>
    </row>
    <row r="457" spans="1:12" ht="15" x14ac:dyDescent="0.25">
      <c r="A457" s="28">
        <f>A434</f>
        <v>2</v>
      </c>
      <c r="B457" s="14">
        <f>B434</f>
        <v>4</v>
      </c>
      <c r="C457" s="10" t="s">
        <v>34</v>
      </c>
      <c r="D457" s="12" t="s">
        <v>35</v>
      </c>
      <c r="E457" s="50" t="s">
        <v>141</v>
      </c>
      <c r="F457" s="51">
        <v>40</v>
      </c>
      <c r="G457" s="51">
        <v>3.7</v>
      </c>
      <c r="H457" s="51">
        <v>1.45</v>
      </c>
      <c r="I457" s="51">
        <v>25.7</v>
      </c>
      <c r="J457" s="51">
        <v>125</v>
      </c>
      <c r="K457" s="52"/>
      <c r="L457" s="51"/>
    </row>
    <row r="458" spans="1:12" ht="15" x14ac:dyDescent="0.25">
      <c r="A458" s="25"/>
      <c r="B458" s="16"/>
      <c r="C458" s="11"/>
      <c r="D458" s="12" t="s">
        <v>31</v>
      </c>
      <c r="E458" s="50" t="s">
        <v>179</v>
      </c>
      <c r="F458" s="51">
        <v>200</v>
      </c>
      <c r="G458" s="51">
        <v>5.8</v>
      </c>
      <c r="H458" s="51">
        <v>5</v>
      </c>
      <c r="I458" s="51">
        <v>9.6</v>
      </c>
      <c r="J458" s="51">
        <v>107</v>
      </c>
      <c r="K458" s="52">
        <v>385</v>
      </c>
      <c r="L458" s="51"/>
    </row>
    <row r="459" spans="1:12" ht="15" x14ac:dyDescent="0.25">
      <c r="A459" s="25"/>
      <c r="B459" s="16"/>
      <c r="C459" s="11"/>
      <c r="D459" s="12"/>
      <c r="E459" s="50" t="s">
        <v>188</v>
      </c>
      <c r="F459" s="51">
        <v>140</v>
      </c>
      <c r="G459" s="51">
        <v>21.7</v>
      </c>
      <c r="H459" s="51">
        <v>17.940000000000001</v>
      </c>
      <c r="I459" s="51">
        <v>34.28</v>
      </c>
      <c r="J459" s="51">
        <v>386</v>
      </c>
      <c r="K459" s="52">
        <v>219</v>
      </c>
      <c r="L459" s="51"/>
    </row>
    <row r="460" spans="1:12" ht="15" x14ac:dyDescent="0.25">
      <c r="A460" s="25"/>
      <c r="B460" s="16"/>
      <c r="C460" s="11"/>
      <c r="D460" s="6"/>
      <c r="E460" s="50" t="s">
        <v>189</v>
      </c>
      <c r="F460" s="51">
        <v>50</v>
      </c>
      <c r="G460" s="51">
        <v>3.9</v>
      </c>
      <c r="H460" s="51">
        <v>3.06</v>
      </c>
      <c r="I460" s="51">
        <v>23.9</v>
      </c>
      <c r="J460" s="51">
        <v>139</v>
      </c>
      <c r="K460" s="52">
        <v>429</v>
      </c>
      <c r="L460" s="51"/>
    </row>
    <row r="461" spans="1:12" ht="15" x14ac:dyDescent="0.25">
      <c r="A461" s="25"/>
      <c r="B461" s="16"/>
      <c r="C461" s="11"/>
      <c r="D461" s="6"/>
      <c r="E461" s="50" t="s">
        <v>148</v>
      </c>
      <c r="F461" s="51">
        <v>200</v>
      </c>
      <c r="G461" s="51">
        <v>4</v>
      </c>
      <c r="H461" s="51">
        <v>3.5</v>
      </c>
      <c r="I461" s="51">
        <v>17.5</v>
      </c>
      <c r="J461" s="51">
        <v>118.6</v>
      </c>
      <c r="K461" s="52">
        <v>382</v>
      </c>
      <c r="L461" s="51"/>
    </row>
    <row r="462" spans="1:12" ht="15" x14ac:dyDescent="0.25">
      <c r="A462" s="26"/>
      <c r="B462" s="18"/>
      <c r="C462" s="8"/>
      <c r="D462" s="19" t="s">
        <v>39</v>
      </c>
      <c r="E462" s="9"/>
      <c r="F462" s="21">
        <f>SUM(F457:F461)</f>
        <v>630</v>
      </c>
      <c r="G462" s="21">
        <f t="shared" ref="G462" si="322">SUM(G457:G461)</f>
        <v>39.1</v>
      </c>
      <c r="H462" s="21">
        <f t="shared" ref="H462" si="323">SUM(H457:H461)</f>
        <v>30.95</v>
      </c>
      <c r="I462" s="21">
        <f t="shared" ref="I462" si="324">SUM(I457:I461)</f>
        <v>110.97999999999999</v>
      </c>
      <c r="J462" s="21">
        <f t="shared" ref="J462" si="325">SUM(J457:J461)</f>
        <v>875.6</v>
      </c>
      <c r="K462" s="27"/>
      <c r="L462" s="21">
        <f t="shared" ref="L462" ca="1" si="326">SUM(L454:L461)</f>
        <v>0</v>
      </c>
    </row>
    <row r="463" spans="1:12" ht="15" x14ac:dyDescent="0.25">
      <c r="A463" s="28">
        <f>A434</f>
        <v>2</v>
      </c>
      <c r="B463" s="14">
        <f>B434</f>
        <v>4</v>
      </c>
      <c r="C463" s="10" t="s">
        <v>36</v>
      </c>
      <c r="D463" s="7" t="s">
        <v>21</v>
      </c>
      <c r="E463" s="50" t="s">
        <v>190</v>
      </c>
      <c r="F463" s="51">
        <v>155</v>
      </c>
      <c r="G463" s="51">
        <v>4.2</v>
      </c>
      <c r="H463" s="51">
        <v>12.32</v>
      </c>
      <c r="I463" s="51">
        <v>24.49</v>
      </c>
      <c r="J463" s="51">
        <v>227.3</v>
      </c>
      <c r="K463" s="52">
        <v>165</v>
      </c>
      <c r="L463" s="51"/>
    </row>
    <row r="464" spans="1:12" ht="15" x14ac:dyDescent="0.25">
      <c r="A464" s="25"/>
      <c r="B464" s="16"/>
      <c r="C464" s="11"/>
      <c r="D464" s="7" t="s">
        <v>30</v>
      </c>
      <c r="E464" s="50" t="s">
        <v>191</v>
      </c>
      <c r="F464" s="51">
        <v>65</v>
      </c>
      <c r="G464" s="51">
        <v>13.88</v>
      </c>
      <c r="H464" s="51">
        <v>18.07</v>
      </c>
      <c r="I464" s="51">
        <v>2.67</v>
      </c>
      <c r="J464" s="51">
        <v>228</v>
      </c>
      <c r="K464" s="52">
        <v>251</v>
      </c>
      <c r="L464" s="51"/>
    </row>
    <row r="465" spans="1:12" ht="15" x14ac:dyDescent="0.25">
      <c r="A465" s="25"/>
      <c r="B465" s="16"/>
      <c r="C465" s="11"/>
      <c r="D465" s="7" t="s">
        <v>31</v>
      </c>
      <c r="E465" s="50" t="s">
        <v>112</v>
      </c>
      <c r="F465" s="51">
        <v>200</v>
      </c>
      <c r="G465" s="51">
        <v>0.66</v>
      </c>
      <c r="H465" s="51">
        <v>0.09</v>
      </c>
      <c r="I465" s="51">
        <v>32.01</v>
      </c>
      <c r="J465" s="51">
        <v>132.80000000000001</v>
      </c>
      <c r="K465" s="52">
        <v>349</v>
      </c>
      <c r="L465" s="51"/>
    </row>
    <row r="466" spans="1:12" ht="15" x14ac:dyDescent="0.25">
      <c r="A466" s="25"/>
      <c r="B466" s="16"/>
      <c r="C466" s="11"/>
      <c r="D466" s="7" t="s">
        <v>23</v>
      </c>
      <c r="E466" s="50" t="s">
        <v>60</v>
      </c>
      <c r="F466" s="51">
        <v>20</v>
      </c>
      <c r="G466" s="51">
        <v>1.58</v>
      </c>
      <c r="H466" s="51">
        <v>0.2</v>
      </c>
      <c r="I466" s="51">
        <v>9.66</v>
      </c>
      <c r="J466" s="51">
        <v>46.76</v>
      </c>
      <c r="K466" s="52"/>
      <c r="L466" s="51"/>
    </row>
    <row r="467" spans="1:12" ht="15" x14ac:dyDescent="0.25">
      <c r="A467" s="25"/>
      <c r="B467" s="16"/>
      <c r="C467" s="11"/>
      <c r="D467" s="6"/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6"/>
      <c r="B469" s="18"/>
      <c r="C469" s="8"/>
      <c r="D469" s="19" t="s">
        <v>39</v>
      </c>
      <c r="E469" s="9"/>
      <c r="F469" s="21">
        <f>SUM(F463:F468)</f>
        <v>440</v>
      </c>
      <c r="G469" s="21">
        <f t="shared" ref="G469" si="327">SUM(G463:G468)</f>
        <v>20.32</v>
      </c>
      <c r="H469" s="21">
        <f t="shared" ref="H469" si="328">SUM(H463:H468)</f>
        <v>30.68</v>
      </c>
      <c r="I469" s="21">
        <f t="shared" ref="I469" si="329">SUM(I463:I468)</f>
        <v>68.83</v>
      </c>
      <c r="J469" s="21">
        <f t="shared" ref="J469" si="330">SUM(J463:J468)</f>
        <v>634.86</v>
      </c>
      <c r="K469" s="27"/>
      <c r="L469" s="21">
        <f t="shared" ref="L469" ca="1" si="331">SUM(L463:L471)</f>
        <v>0</v>
      </c>
    </row>
    <row r="470" spans="1:12" ht="15" x14ac:dyDescent="0.25">
      <c r="A470" s="28">
        <f>A434</f>
        <v>2</v>
      </c>
      <c r="B470" s="14">
        <f>B434</f>
        <v>4</v>
      </c>
      <c r="C470" s="10" t="s">
        <v>37</v>
      </c>
      <c r="D470" s="12" t="s">
        <v>38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12" t="s">
        <v>35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12" t="s">
        <v>31</v>
      </c>
      <c r="E472" s="50" t="s">
        <v>155</v>
      </c>
      <c r="F472" s="51">
        <v>150</v>
      </c>
      <c r="G472" s="51">
        <v>4.3499999999999996</v>
      </c>
      <c r="H472" s="51">
        <v>3.75</v>
      </c>
      <c r="I472" s="51">
        <v>7.2</v>
      </c>
      <c r="J472" s="51">
        <v>80.25</v>
      </c>
      <c r="K472" s="52">
        <v>385</v>
      </c>
      <c r="L472" s="51"/>
    </row>
    <row r="473" spans="1:12" ht="15" x14ac:dyDescent="0.25">
      <c r="A473" s="25"/>
      <c r="B473" s="16"/>
      <c r="C473" s="11"/>
      <c r="D473" s="12" t="s">
        <v>24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6"/>
      <c r="B476" s="18"/>
      <c r="C476" s="8"/>
      <c r="D476" s="20" t="s">
        <v>39</v>
      </c>
      <c r="E476" s="9"/>
      <c r="F476" s="21">
        <f>SUM(F470:F475)</f>
        <v>150</v>
      </c>
      <c r="G476" s="21">
        <f t="shared" ref="G476" si="332">SUM(G470:G475)</f>
        <v>4.3499999999999996</v>
      </c>
      <c r="H476" s="21">
        <f t="shared" ref="H476" si="333">SUM(H470:H475)</f>
        <v>3.75</v>
      </c>
      <c r="I476" s="21">
        <f t="shared" ref="I476" si="334">SUM(I470:I475)</f>
        <v>7.2</v>
      </c>
      <c r="J476" s="21">
        <f t="shared" ref="J476" si="335">SUM(J470:J475)</f>
        <v>80.25</v>
      </c>
      <c r="K476" s="27"/>
      <c r="L476" s="21">
        <f t="shared" ref="L476" ca="1" si="336">SUM(L470:L478)</f>
        <v>0</v>
      </c>
    </row>
    <row r="477" spans="1:12" ht="15.75" customHeight="1" x14ac:dyDescent="0.2">
      <c r="A477" s="31">
        <f>A434</f>
        <v>2</v>
      </c>
      <c r="B477" s="32">
        <f>B434</f>
        <v>4</v>
      </c>
      <c r="C477" s="61" t="s">
        <v>4</v>
      </c>
      <c r="D477" s="62"/>
      <c r="E477" s="33"/>
      <c r="F477" s="34">
        <f>F442+F446+F456+F462+F469+F476</f>
        <v>2890</v>
      </c>
      <c r="G477" s="34">
        <f t="shared" ref="G477" si="337">G442+G446+G456+G462+G469+G476</f>
        <v>122.82999999999998</v>
      </c>
      <c r="H477" s="34">
        <f t="shared" ref="H477" si="338">H442+H446+H456+H462+H469+H476</f>
        <v>123.41999999999999</v>
      </c>
      <c r="I477" s="34">
        <f t="shared" ref="I477" si="339">I442+I446+I456+I462+I469+I476</f>
        <v>404.77</v>
      </c>
      <c r="J477" s="34">
        <f t="shared" ref="J477" si="340">J442+J446+J456+J462+J469+J476</f>
        <v>3227.44</v>
      </c>
      <c r="K477" s="35"/>
      <c r="L477" s="34">
        <f t="shared" ref="L477" ca="1" si="341">L442+L446+L456+L462+L469+L476</f>
        <v>0</v>
      </c>
    </row>
    <row r="478" spans="1:12" ht="15" x14ac:dyDescent="0.25">
      <c r="A478" s="22">
        <v>2</v>
      </c>
      <c r="B478" s="23">
        <v>5</v>
      </c>
      <c r="C478" s="24" t="s">
        <v>20</v>
      </c>
      <c r="D478" s="5" t="s">
        <v>21</v>
      </c>
      <c r="E478" s="47" t="s">
        <v>133</v>
      </c>
      <c r="F478" s="48">
        <v>105</v>
      </c>
      <c r="G478" s="48">
        <v>15.92</v>
      </c>
      <c r="H478" s="48">
        <v>19.399999999999999</v>
      </c>
      <c r="I478" s="48">
        <v>2.62</v>
      </c>
      <c r="J478" s="48">
        <v>249.3</v>
      </c>
      <c r="K478" s="49" t="s">
        <v>135</v>
      </c>
      <c r="L478" s="48"/>
    </row>
    <row r="479" spans="1:12" ht="15" x14ac:dyDescent="0.25">
      <c r="A479" s="25"/>
      <c r="B479" s="16"/>
      <c r="C479" s="11"/>
      <c r="D479" s="6"/>
      <c r="E479" s="50" t="s">
        <v>134</v>
      </c>
      <c r="F479" s="51">
        <v>155</v>
      </c>
      <c r="G479" s="51">
        <v>5.45</v>
      </c>
      <c r="H479" s="51">
        <v>5.78</v>
      </c>
      <c r="I479" s="51">
        <v>30.45</v>
      </c>
      <c r="J479" s="51">
        <v>195.7</v>
      </c>
      <c r="K479" s="52">
        <v>203</v>
      </c>
      <c r="L479" s="51"/>
    </row>
    <row r="480" spans="1:12" ht="15" x14ac:dyDescent="0.25">
      <c r="A480" s="25"/>
      <c r="B480" s="16"/>
      <c r="C480" s="11"/>
      <c r="D480" s="7" t="s">
        <v>22</v>
      </c>
      <c r="E480" s="50" t="s">
        <v>68</v>
      </c>
      <c r="F480" s="51">
        <v>200</v>
      </c>
      <c r="G480" s="51">
        <v>7.0000000000000007E-2</v>
      </c>
      <c r="H480" s="51">
        <v>0.02</v>
      </c>
      <c r="I480" s="51">
        <v>15</v>
      </c>
      <c r="J480" s="51">
        <v>60</v>
      </c>
      <c r="K480" s="52">
        <v>376</v>
      </c>
      <c r="L480" s="51"/>
    </row>
    <row r="481" spans="1:12" ht="15" x14ac:dyDescent="0.25">
      <c r="A481" s="25"/>
      <c r="B481" s="16"/>
      <c r="C481" s="11"/>
      <c r="D481" s="7" t="s">
        <v>23</v>
      </c>
      <c r="E481" s="50" t="s">
        <v>78</v>
      </c>
      <c r="F481" s="51">
        <v>40</v>
      </c>
      <c r="G481" s="51">
        <v>3.7</v>
      </c>
      <c r="H481" s="51">
        <v>1.45</v>
      </c>
      <c r="I481" s="51">
        <v>25.7</v>
      </c>
      <c r="J481" s="51">
        <v>125</v>
      </c>
      <c r="K481" s="52"/>
      <c r="L481" s="51"/>
    </row>
    <row r="482" spans="1:12" ht="15" x14ac:dyDescent="0.25">
      <c r="A482" s="25"/>
      <c r="B482" s="16"/>
      <c r="C482" s="11"/>
      <c r="D482" s="7" t="s">
        <v>24</v>
      </c>
      <c r="E482" s="50" t="s">
        <v>136</v>
      </c>
      <c r="F482" s="51">
        <v>200</v>
      </c>
      <c r="G482" s="51">
        <v>0.8</v>
      </c>
      <c r="H482" s="51">
        <v>0.6</v>
      </c>
      <c r="I482" s="51">
        <v>20.6</v>
      </c>
      <c r="J482" s="51">
        <v>94</v>
      </c>
      <c r="K482" s="52">
        <v>338</v>
      </c>
      <c r="L482" s="51"/>
    </row>
    <row r="483" spans="1:12" ht="15" x14ac:dyDescent="0.25">
      <c r="A483" s="25"/>
      <c r="B483" s="16"/>
      <c r="C483" s="11"/>
      <c r="D483" s="6"/>
      <c r="E483" s="50" t="s">
        <v>74</v>
      </c>
      <c r="F483" s="51">
        <v>30</v>
      </c>
      <c r="G483" s="51">
        <v>2.04</v>
      </c>
      <c r="H483" s="51">
        <v>0.36</v>
      </c>
      <c r="I483" s="51">
        <v>13.9</v>
      </c>
      <c r="J483" s="51">
        <v>64.5</v>
      </c>
      <c r="K483" s="52"/>
      <c r="L483" s="51"/>
    </row>
    <row r="484" spans="1:12" ht="15" x14ac:dyDescent="0.25">
      <c r="A484" s="25"/>
      <c r="B484" s="16"/>
      <c r="C484" s="11"/>
      <c r="D484" s="6"/>
      <c r="E484" s="50" t="s">
        <v>137</v>
      </c>
      <c r="F484" s="51">
        <v>50</v>
      </c>
      <c r="G484" s="51">
        <v>0.42</v>
      </c>
      <c r="H484" s="51">
        <v>2.52</v>
      </c>
      <c r="I484" s="51">
        <v>1.28</v>
      </c>
      <c r="J484" s="51">
        <v>29.55</v>
      </c>
      <c r="K484" s="52">
        <v>21</v>
      </c>
      <c r="L484" s="51"/>
    </row>
    <row r="485" spans="1:12" ht="15" x14ac:dyDescent="0.25">
      <c r="A485" s="26"/>
      <c r="B485" s="18"/>
      <c r="C485" s="8"/>
      <c r="D485" s="19" t="s">
        <v>39</v>
      </c>
      <c r="E485" s="9"/>
      <c r="F485" s="21">
        <f>SUM(F478:F484)</f>
        <v>780</v>
      </c>
      <c r="G485" s="21">
        <f t="shared" ref="G485" si="342">SUM(G478:G484)</f>
        <v>28.400000000000002</v>
      </c>
      <c r="H485" s="21">
        <f t="shared" ref="H485" si="343">SUM(H478:H484)</f>
        <v>30.13</v>
      </c>
      <c r="I485" s="21">
        <f t="shared" ref="I485" si="344">SUM(I478:I484)</f>
        <v>109.55000000000001</v>
      </c>
      <c r="J485" s="21">
        <f t="shared" ref="J485" si="345">SUM(J478:J484)</f>
        <v>818.05</v>
      </c>
      <c r="K485" s="27"/>
      <c r="L485" s="21">
        <f t="shared" ref="L485:L528" si="346">SUM(L478:L484)</f>
        <v>0</v>
      </c>
    </row>
    <row r="486" spans="1:12" ht="15" x14ac:dyDescent="0.25">
      <c r="A486" s="28">
        <f>A478</f>
        <v>2</v>
      </c>
      <c r="B486" s="14">
        <f>B478</f>
        <v>5</v>
      </c>
      <c r="C486" s="10" t="s">
        <v>25</v>
      </c>
      <c r="D486" s="12" t="s">
        <v>24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SUM(F486:F488)</f>
        <v>0</v>
      </c>
      <c r="G489" s="21">
        <f t="shared" ref="G489" si="347">SUM(G486:G488)</f>
        <v>0</v>
      </c>
      <c r="H489" s="21">
        <f t="shared" ref="H489" si="348">SUM(H486:H488)</f>
        <v>0</v>
      </c>
      <c r="I489" s="21">
        <f t="shared" ref="I489" si="349">SUM(I486:I488)</f>
        <v>0</v>
      </c>
      <c r="J489" s="21">
        <f t="shared" ref="J489" si="350">SUM(J486:J488)</f>
        <v>0</v>
      </c>
      <c r="K489" s="27"/>
      <c r="L489" s="21">
        <f t="shared" ref="L489" ca="1" si="351">SUM(L486:L494)</f>
        <v>0</v>
      </c>
    </row>
    <row r="490" spans="1:12" ht="15" x14ac:dyDescent="0.25">
      <c r="A490" s="28">
        <f>A478</f>
        <v>2</v>
      </c>
      <c r="B490" s="14">
        <f>B478</f>
        <v>5</v>
      </c>
      <c r="C490" s="10" t="s">
        <v>26</v>
      </c>
      <c r="D490" s="7" t="s">
        <v>27</v>
      </c>
      <c r="E490" s="50" t="s">
        <v>138</v>
      </c>
      <c r="F490" s="51">
        <v>50</v>
      </c>
      <c r="G490" s="51">
        <v>5.0599999999999996</v>
      </c>
      <c r="H490" s="51">
        <v>6.69</v>
      </c>
      <c r="I490" s="51">
        <v>1.64</v>
      </c>
      <c r="J490" s="51">
        <v>87</v>
      </c>
      <c r="K490" s="52">
        <v>76</v>
      </c>
      <c r="L490" s="51"/>
    </row>
    <row r="491" spans="1:12" ht="15" x14ac:dyDescent="0.25">
      <c r="A491" s="25"/>
      <c r="B491" s="16"/>
      <c r="C491" s="11"/>
      <c r="D491" s="7" t="s">
        <v>28</v>
      </c>
      <c r="E491" s="50" t="s">
        <v>109</v>
      </c>
      <c r="F491" s="51">
        <v>255</v>
      </c>
      <c r="G491" s="51">
        <v>1.8</v>
      </c>
      <c r="H491" s="51">
        <v>4.9000000000000004</v>
      </c>
      <c r="I491" s="51">
        <v>10.9</v>
      </c>
      <c r="J491" s="51">
        <v>103.7</v>
      </c>
      <c r="K491" s="52">
        <v>82</v>
      </c>
      <c r="L491" s="51"/>
    </row>
    <row r="492" spans="1:12" ht="15" x14ac:dyDescent="0.25">
      <c r="A492" s="25"/>
      <c r="B492" s="16"/>
      <c r="C492" s="11"/>
      <c r="D492" s="7" t="s">
        <v>29</v>
      </c>
      <c r="E492" s="50" t="s">
        <v>139</v>
      </c>
      <c r="F492" s="51">
        <v>200</v>
      </c>
      <c r="G492" s="51">
        <v>22.9</v>
      </c>
      <c r="H492" s="51">
        <v>28.8</v>
      </c>
      <c r="I492" s="51">
        <v>27.3</v>
      </c>
      <c r="J492" s="51">
        <v>448.2</v>
      </c>
      <c r="K492" s="52">
        <v>284</v>
      </c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31</v>
      </c>
      <c r="E494" s="50" t="s">
        <v>59</v>
      </c>
      <c r="F494" s="51">
        <v>200</v>
      </c>
      <c r="G494" s="51">
        <v>1</v>
      </c>
      <c r="H494" s="51">
        <v>0</v>
      </c>
      <c r="I494" s="51">
        <v>20.2</v>
      </c>
      <c r="J494" s="51">
        <v>84.8</v>
      </c>
      <c r="K494" s="52">
        <v>389</v>
      </c>
      <c r="L494" s="51"/>
    </row>
    <row r="495" spans="1:12" ht="15" x14ac:dyDescent="0.25">
      <c r="A495" s="25"/>
      <c r="B495" s="16"/>
      <c r="C495" s="11"/>
      <c r="D495" s="7" t="s">
        <v>32</v>
      </c>
      <c r="E495" s="50" t="s">
        <v>93</v>
      </c>
      <c r="F495" s="51">
        <v>50</v>
      </c>
      <c r="G495" s="51">
        <v>4.05</v>
      </c>
      <c r="H495" s="51">
        <v>0.6</v>
      </c>
      <c r="I495" s="51">
        <v>21</v>
      </c>
      <c r="J495" s="51">
        <v>101.5</v>
      </c>
      <c r="K495" s="52"/>
      <c r="L495" s="51"/>
    </row>
    <row r="496" spans="1:12" ht="15" x14ac:dyDescent="0.25">
      <c r="A496" s="25"/>
      <c r="B496" s="16"/>
      <c r="C496" s="11"/>
      <c r="D496" s="7" t="s">
        <v>33</v>
      </c>
      <c r="E496" s="50" t="s">
        <v>60</v>
      </c>
      <c r="F496" s="51">
        <v>20</v>
      </c>
      <c r="G496" s="51">
        <v>1.58</v>
      </c>
      <c r="H496" s="51">
        <v>0.2</v>
      </c>
      <c r="I496" s="51">
        <v>9.66</v>
      </c>
      <c r="J496" s="51">
        <v>46.76</v>
      </c>
      <c r="K496" s="52"/>
      <c r="L496" s="51"/>
    </row>
    <row r="497" spans="1:12" ht="15" x14ac:dyDescent="0.25">
      <c r="A497" s="25"/>
      <c r="B497" s="16"/>
      <c r="C497" s="11"/>
      <c r="D497" s="6"/>
      <c r="E497" s="50" t="s">
        <v>140</v>
      </c>
      <c r="F497" s="51">
        <v>50</v>
      </c>
      <c r="G497" s="51">
        <v>3.45</v>
      </c>
      <c r="H497" s="51">
        <v>17.850000000000001</v>
      </c>
      <c r="I497" s="51">
        <v>24.75</v>
      </c>
      <c r="J497" s="51">
        <v>273.5</v>
      </c>
      <c r="K497" s="52"/>
      <c r="L497" s="51"/>
    </row>
    <row r="498" spans="1:12" ht="15" x14ac:dyDescent="0.2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6"/>
      <c r="B499" s="18"/>
      <c r="C499" s="8"/>
      <c r="D499" s="19" t="s">
        <v>39</v>
      </c>
      <c r="E499" s="9"/>
      <c r="F499" s="21">
        <f>SUM(F490:F498)</f>
        <v>825</v>
      </c>
      <c r="G499" s="21">
        <f t="shared" ref="G499" si="352">SUM(G490:G498)</f>
        <v>39.839999999999996</v>
      </c>
      <c r="H499" s="21">
        <f t="shared" ref="H499" si="353">SUM(H490:H498)</f>
        <v>59.040000000000006</v>
      </c>
      <c r="I499" s="21">
        <f t="shared" ref="I499" si="354">SUM(I490:I498)</f>
        <v>115.45</v>
      </c>
      <c r="J499" s="21">
        <f t="shared" ref="J499" si="355">SUM(J490:J498)</f>
        <v>1145.46</v>
      </c>
      <c r="K499" s="27"/>
      <c r="L499" s="21">
        <f t="shared" ref="L499" ca="1" si="356">SUM(L496:L505)</f>
        <v>0</v>
      </c>
    </row>
    <row r="500" spans="1:12" ht="15" x14ac:dyDescent="0.25">
      <c r="A500" s="28">
        <f>A478</f>
        <v>2</v>
      </c>
      <c r="B500" s="14">
        <f>B478</f>
        <v>5</v>
      </c>
      <c r="C500" s="10" t="s">
        <v>34</v>
      </c>
      <c r="D500" s="12" t="s">
        <v>35</v>
      </c>
      <c r="E500" s="50" t="s">
        <v>141</v>
      </c>
      <c r="F500" s="51">
        <v>40</v>
      </c>
      <c r="G500" s="51">
        <v>3.7</v>
      </c>
      <c r="H500" s="51">
        <v>1.45</v>
      </c>
      <c r="I500" s="51">
        <v>25.7</v>
      </c>
      <c r="J500" s="51">
        <v>125</v>
      </c>
      <c r="K500" s="52"/>
      <c r="L500" s="51"/>
    </row>
    <row r="501" spans="1:12" ht="15" x14ac:dyDescent="0.25">
      <c r="A501" s="25"/>
      <c r="B501" s="16"/>
      <c r="C501" s="11"/>
      <c r="D501" s="12" t="s">
        <v>31</v>
      </c>
      <c r="E501" s="50" t="s">
        <v>142</v>
      </c>
      <c r="F501" s="51">
        <v>200</v>
      </c>
      <c r="G501" s="51">
        <v>5.8</v>
      </c>
      <c r="H501" s="51">
        <v>5</v>
      </c>
      <c r="I501" s="51">
        <v>8</v>
      </c>
      <c r="J501" s="51">
        <v>100</v>
      </c>
      <c r="K501" s="52">
        <v>386</v>
      </c>
      <c r="L501" s="51"/>
    </row>
    <row r="502" spans="1:12" ht="15" x14ac:dyDescent="0.25">
      <c r="A502" s="25"/>
      <c r="B502" s="16"/>
      <c r="C502" s="11"/>
      <c r="D502" s="6"/>
      <c r="E502" s="50" t="s">
        <v>60</v>
      </c>
      <c r="F502" s="51">
        <v>30</v>
      </c>
      <c r="G502" s="51">
        <v>4.05</v>
      </c>
      <c r="H502" s="51">
        <v>0.6</v>
      </c>
      <c r="I502" s="51">
        <v>21</v>
      </c>
      <c r="J502" s="51">
        <v>101.5</v>
      </c>
      <c r="K502" s="52"/>
      <c r="L502" s="51"/>
    </row>
    <row r="503" spans="1:12" ht="15" x14ac:dyDescent="0.25">
      <c r="A503" s="25"/>
      <c r="B503" s="16"/>
      <c r="C503" s="11"/>
      <c r="D503" s="6"/>
      <c r="E503" s="50" t="s">
        <v>143</v>
      </c>
      <c r="F503" s="51">
        <v>40</v>
      </c>
      <c r="G503" s="51">
        <v>5.08</v>
      </c>
      <c r="H503" s="51">
        <v>4.5999999999999996</v>
      </c>
      <c r="I503" s="51">
        <v>0.28000000000000003</v>
      </c>
      <c r="J503" s="51">
        <v>62.8</v>
      </c>
      <c r="K503" s="52">
        <v>209</v>
      </c>
      <c r="L503" s="51"/>
    </row>
    <row r="504" spans="1:12" ht="15" x14ac:dyDescent="0.25">
      <c r="A504" s="25"/>
      <c r="B504" s="16"/>
      <c r="C504" s="11"/>
      <c r="D504" s="6"/>
      <c r="E504" s="50" t="s">
        <v>99</v>
      </c>
      <c r="F504" s="51">
        <v>200</v>
      </c>
      <c r="G504" s="51">
        <v>0.31</v>
      </c>
      <c r="H504" s="51">
        <v>0</v>
      </c>
      <c r="I504" s="51">
        <v>39.4</v>
      </c>
      <c r="J504" s="51">
        <v>160</v>
      </c>
      <c r="K504" s="52">
        <v>358</v>
      </c>
      <c r="L504" s="51"/>
    </row>
    <row r="505" spans="1:12" ht="15" x14ac:dyDescent="0.25">
      <c r="A505" s="26"/>
      <c r="B505" s="18"/>
      <c r="C505" s="8"/>
      <c r="D505" s="19" t="s">
        <v>39</v>
      </c>
      <c r="E505" s="9"/>
      <c r="F505" s="21">
        <f>SUM(F500:F504)</f>
        <v>510</v>
      </c>
      <c r="G505" s="21">
        <f t="shared" ref="G505" si="357">SUM(G500:G504)</f>
        <v>18.940000000000001</v>
      </c>
      <c r="H505" s="21">
        <f t="shared" ref="H505" si="358">SUM(H500:H504)</f>
        <v>11.649999999999999</v>
      </c>
      <c r="I505" s="21">
        <f t="shared" ref="I505" si="359">SUM(I500:I504)</f>
        <v>94.38</v>
      </c>
      <c r="J505" s="21">
        <f t="shared" ref="J505" si="360">SUM(J500:J504)</f>
        <v>549.29999999999995</v>
      </c>
      <c r="K505" s="27"/>
      <c r="L505" s="21">
        <f t="shared" ref="L505" ca="1" si="361">SUM(L497:L504)</f>
        <v>0</v>
      </c>
    </row>
    <row r="506" spans="1:12" ht="15" x14ac:dyDescent="0.25">
      <c r="A506" s="28">
        <f>A478</f>
        <v>2</v>
      </c>
      <c r="B506" s="14">
        <f>B478</f>
        <v>5</v>
      </c>
      <c r="C506" s="10" t="s">
        <v>36</v>
      </c>
      <c r="D506" s="7" t="s">
        <v>21</v>
      </c>
      <c r="E506" s="50" t="s">
        <v>144</v>
      </c>
      <c r="F506" s="51">
        <v>150</v>
      </c>
      <c r="G506" s="51">
        <v>16.489999999999998</v>
      </c>
      <c r="H506" s="51">
        <v>16.89</v>
      </c>
      <c r="I506" s="51">
        <v>26.02</v>
      </c>
      <c r="J506" s="51">
        <v>322</v>
      </c>
      <c r="K506" s="52">
        <v>265</v>
      </c>
      <c r="L506" s="51"/>
    </row>
    <row r="507" spans="1:12" ht="15" x14ac:dyDescent="0.25">
      <c r="A507" s="25"/>
      <c r="B507" s="16"/>
      <c r="C507" s="11"/>
      <c r="D507" s="7" t="s">
        <v>30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31</v>
      </c>
      <c r="E508" s="50" t="s">
        <v>145</v>
      </c>
      <c r="F508" s="51">
        <v>200</v>
      </c>
      <c r="G508" s="51">
        <v>7.0000000000000007E-2</v>
      </c>
      <c r="H508" s="51">
        <v>0.02</v>
      </c>
      <c r="I508" s="51">
        <v>15</v>
      </c>
      <c r="J508" s="51">
        <v>60</v>
      </c>
      <c r="K508" s="52">
        <v>376</v>
      </c>
      <c r="L508" s="51"/>
    </row>
    <row r="509" spans="1:12" ht="15" x14ac:dyDescent="0.25">
      <c r="A509" s="25"/>
      <c r="B509" s="16"/>
      <c r="C509" s="11"/>
      <c r="D509" s="7" t="s">
        <v>23</v>
      </c>
      <c r="E509" s="50" t="s">
        <v>60</v>
      </c>
      <c r="F509" s="51">
        <v>20</v>
      </c>
      <c r="G509" s="51">
        <v>1.58</v>
      </c>
      <c r="H509" s="51">
        <v>0.2</v>
      </c>
      <c r="I509" s="51">
        <v>9.66</v>
      </c>
      <c r="J509" s="51">
        <v>46.76</v>
      </c>
      <c r="K509" s="52"/>
      <c r="L509" s="51"/>
    </row>
    <row r="510" spans="1:12" ht="15" x14ac:dyDescent="0.25">
      <c r="A510" s="25"/>
      <c r="B510" s="16"/>
      <c r="C510" s="11"/>
      <c r="D510" s="6"/>
      <c r="E510" s="50" t="s">
        <v>146</v>
      </c>
      <c r="F510" s="51">
        <v>50</v>
      </c>
      <c r="G510" s="51">
        <v>0.55000000000000004</v>
      </c>
      <c r="H510" s="51">
        <v>0.2</v>
      </c>
      <c r="I510" s="51">
        <v>1.9</v>
      </c>
      <c r="J510" s="51">
        <v>11</v>
      </c>
      <c r="K510" s="52">
        <v>71</v>
      </c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6"/>
      <c r="B512" s="18"/>
      <c r="C512" s="8"/>
      <c r="D512" s="19" t="s">
        <v>39</v>
      </c>
      <c r="E512" s="9"/>
      <c r="F512" s="21">
        <f>SUM(F506:F511)</f>
        <v>420</v>
      </c>
      <c r="G512" s="21">
        <f t="shared" ref="G512" si="362">SUM(G506:G511)</f>
        <v>18.690000000000001</v>
      </c>
      <c r="H512" s="21">
        <f t="shared" ref="H512" si="363">SUM(H506:H511)</f>
        <v>17.309999999999999</v>
      </c>
      <c r="I512" s="21">
        <f t="shared" ref="I512" si="364">SUM(I506:I511)</f>
        <v>52.579999999999991</v>
      </c>
      <c r="J512" s="21">
        <f t="shared" ref="J512" si="365">SUM(J506:J511)</f>
        <v>439.76</v>
      </c>
      <c r="K512" s="27"/>
      <c r="L512" s="21">
        <f t="shared" ref="L512" ca="1" si="366">SUM(L506:L514)</f>
        <v>0</v>
      </c>
    </row>
    <row r="513" spans="1:12" ht="15" x14ac:dyDescent="0.25">
      <c r="A513" s="28">
        <f>A478</f>
        <v>2</v>
      </c>
      <c r="B513" s="14">
        <f>B478</f>
        <v>5</v>
      </c>
      <c r="C513" s="10" t="s">
        <v>37</v>
      </c>
      <c r="D513" s="12" t="s">
        <v>38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12" t="s">
        <v>35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12" t="s">
        <v>31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12" t="s">
        <v>24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6"/>
      <c r="B519" s="18"/>
      <c r="C519" s="8"/>
      <c r="D519" s="20" t="s">
        <v>39</v>
      </c>
      <c r="E519" s="9"/>
      <c r="F519" s="21">
        <f>SUM(F513:F518)</f>
        <v>0</v>
      </c>
      <c r="G519" s="21">
        <f t="shared" ref="G519" si="367">SUM(G513:G518)</f>
        <v>0</v>
      </c>
      <c r="H519" s="21">
        <f t="shared" ref="H519" si="368">SUM(H513:H518)</f>
        <v>0</v>
      </c>
      <c r="I519" s="21">
        <f t="shared" ref="I519" si="369">SUM(I513:I518)</f>
        <v>0</v>
      </c>
      <c r="J519" s="21">
        <f t="shared" ref="J519" si="370">SUM(J513:J518)</f>
        <v>0</v>
      </c>
      <c r="K519" s="27"/>
      <c r="L519" s="21">
        <f t="shared" ref="L519" ca="1" si="371">SUM(L513:L521)</f>
        <v>0</v>
      </c>
    </row>
    <row r="520" spans="1:12" ht="15.75" customHeight="1" x14ac:dyDescent="0.2">
      <c r="A520" s="31">
        <f>A478</f>
        <v>2</v>
      </c>
      <c r="B520" s="32">
        <f>B478</f>
        <v>5</v>
      </c>
      <c r="C520" s="61" t="s">
        <v>4</v>
      </c>
      <c r="D520" s="62"/>
      <c r="E520" s="33"/>
      <c r="F520" s="34">
        <f>F485+F489+F499+F505+F512+F519</f>
        <v>2535</v>
      </c>
      <c r="G520" s="34">
        <f t="shared" ref="G520" si="372">G485+G489+G499+G505+G512+G519</f>
        <v>105.86999999999999</v>
      </c>
      <c r="H520" s="34">
        <f t="shared" ref="H520" si="373">H485+H489+H499+H505+H512+H519</f>
        <v>118.13</v>
      </c>
      <c r="I520" s="34">
        <f t="shared" ref="I520" si="374">I485+I489+I499+I505+I512+I519</f>
        <v>371.96</v>
      </c>
      <c r="J520" s="34">
        <f t="shared" ref="J520" si="375">J485+J489+J499+J505+J512+J519</f>
        <v>2952.5699999999997</v>
      </c>
      <c r="K520" s="35"/>
      <c r="L520" s="34">
        <f t="shared" ref="L520" ca="1" si="376">L485+L489+L499+L505+L512+L519</f>
        <v>0</v>
      </c>
    </row>
    <row r="521" spans="1:12" ht="15" x14ac:dyDescent="0.25">
      <c r="A521" s="22">
        <v>2</v>
      </c>
      <c r="B521" s="23">
        <v>6</v>
      </c>
      <c r="C521" s="24" t="s">
        <v>20</v>
      </c>
      <c r="D521" s="5" t="s">
        <v>21</v>
      </c>
      <c r="E521" s="47"/>
      <c r="F521" s="48"/>
      <c r="G521" s="48"/>
      <c r="H521" s="48"/>
      <c r="I521" s="48"/>
      <c r="J521" s="48"/>
      <c r="K521" s="49"/>
      <c r="L521" s="48"/>
    </row>
    <row r="522" spans="1:12" ht="15" x14ac:dyDescent="0.25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22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23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24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6"/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6"/>
      <c r="B528" s="18"/>
      <c r="C528" s="8"/>
      <c r="D528" s="19" t="s">
        <v>39</v>
      </c>
      <c r="E528" s="9"/>
      <c r="F528" s="21">
        <f>SUM(F521:F527)</f>
        <v>0</v>
      </c>
      <c r="G528" s="21">
        <f t="shared" ref="G528" si="377">SUM(G521:G527)</f>
        <v>0</v>
      </c>
      <c r="H528" s="21">
        <f t="shared" ref="H528" si="378">SUM(H521:H527)</f>
        <v>0</v>
      </c>
      <c r="I528" s="21">
        <f t="shared" ref="I528" si="379">SUM(I521:I527)</f>
        <v>0</v>
      </c>
      <c r="J528" s="21">
        <f t="shared" ref="J528" si="380">SUM(J521:J527)</f>
        <v>0</v>
      </c>
      <c r="K528" s="27"/>
      <c r="L528" s="21">
        <f t="shared" si="346"/>
        <v>0</v>
      </c>
    </row>
    <row r="529" spans="1:12" ht="15" x14ac:dyDescent="0.25">
      <c r="A529" s="28">
        <f>A521</f>
        <v>2</v>
      </c>
      <c r="B529" s="14">
        <f>B521</f>
        <v>6</v>
      </c>
      <c r="C529" s="10" t="s">
        <v>25</v>
      </c>
      <c r="D529" s="12" t="s">
        <v>24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39</v>
      </c>
      <c r="E532" s="9"/>
      <c r="F532" s="21">
        <f>SUM(F529:F531)</f>
        <v>0</v>
      </c>
      <c r="G532" s="21">
        <f t="shared" ref="G532" si="381">SUM(G529:G531)</f>
        <v>0</v>
      </c>
      <c r="H532" s="21">
        <f t="shared" ref="H532" si="382">SUM(H529:H531)</f>
        <v>0</v>
      </c>
      <c r="I532" s="21">
        <f t="shared" ref="I532" si="383">SUM(I529:I531)</f>
        <v>0</v>
      </c>
      <c r="J532" s="21">
        <f t="shared" ref="J532" si="384">SUM(J529:J531)</f>
        <v>0</v>
      </c>
      <c r="K532" s="27"/>
      <c r="L532" s="21">
        <f t="shared" ref="L532" ca="1" si="385">SUM(L529:L537)</f>
        <v>0</v>
      </c>
    </row>
    <row r="533" spans="1:12" ht="15" x14ac:dyDescent="0.25">
      <c r="A533" s="28">
        <f>A521</f>
        <v>2</v>
      </c>
      <c r="B533" s="14">
        <f>B521</f>
        <v>6</v>
      </c>
      <c r="C533" s="10" t="s">
        <v>26</v>
      </c>
      <c r="D533" s="7" t="s">
        <v>27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28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29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30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7" t="s">
        <v>31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32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33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6"/>
      <c r="B542" s="18"/>
      <c r="C542" s="8"/>
      <c r="D542" s="19" t="s">
        <v>39</v>
      </c>
      <c r="E542" s="9"/>
      <c r="F542" s="21">
        <f>SUM(F533:F541)</f>
        <v>0</v>
      </c>
      <c r="G542" s="21">
        <f t="shared" ref="G542" si="386">SUM(G533:G541)</f>
        <v>0</v>
      </c>
      <c r="H542" s="21">
        <f t="shared" ref="H542" si="387">SUM(H533:H541)</f>
        <v>0</v>
      </c>
      <c r="I542" s="21">
        <f t="shared" ref="I542" si="388">SUM(I533:I541)</f>
        <v>0</v>
      </c>
      <c r="J542" s="21">
        <f t="shared" ref="J542" si="389">SUM(J533:J541)</f>
        <v>0</v>
      </c>
      <c r="K542" s="27"/>
      <c r="L542" s="21">
        <f t="shared" ref="L542" ca="1" si="390">SUM(L539:L547)</f>
        <v>0</v>
      </c>
    </row>
    <row r="543" spans="1:12" ht="15" x14ac:dyDescent="0.25">
      <c r="A543" s="28">
        <f>A521</f>
        <v>2</v>
      </c>
      <c r="B543" s="14">
        <f>B521</f>
        <v>6</v>
      </c>
      <c r="C543" s="10" t="s">
        <v>34</v>
      </c>
      <c r="D543" s="12" t="s">
        <v>35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12" t="s">
        <v>31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6"/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6"/>
      <c r="B547" s="18"/>
      <c r="C547" s="8"/>
      <c r="D547" s="19" t="s">
        <v>39</v>
      </c>
      <c r="E547" s="9"/>
      <c r="F547" s="21">
        <f>SUM(F543:F546)</f>
        <v>0</v>
      </c>
      <c r="G547" s="21">
        <f t="shared" ref="G547" si="391">SUM(G543:G546)</f>
        <v>0</v>
      </c>
      <c r="H547" s="21">
        <f t="shared" ref="H547" si="392">SUM(H543:H546)</f>
        <v>0</v>
      </c>
      <c r="I547" s="21">
        <f t="shared" ref="I547" si="393">SUM(I543:I546)</f>
        <v>0</v>
      </c>
      <c r="J547" s="21">
        <f t="shared" ref="J547" si="394">SUM(J543:J546)</f>
        <v>0</v>
      </c>
      <c r="K547" s="27"/>
      <c r="L547" s="21">
        <f t="shared" ref="L547" ca="1" si="395">SUM(L540:L546)</f>
        <v>0</v>
      </c>
    </row>
    <row r="548" spans="1:12" ht="15" x14ac:dyDescent="0.25">
      <c r="A548" s="28">
        <f>A521</f>
        <v>2</v>
      </c>
      <c r="B548" s="14">
        <f>B521</f>
        <v>6</v>
      </c>
      <c r="C548" s="10" t="s">
        <v>36</v>
      </c>
      <c r="D548" s="7" t="s">
        <v>21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7" t="s">
        <v>30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31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23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6"/>
      <c r="B554" s="18"/>
      <c r="C554" s="8"/>
      <c r="D554" s="19" t="s">
        <v>39</v>
      </c>
      <c r="E554" s="9"/>
      <c r="F554" s="21">
        <f>SUM(F548:F553)</f>
        <v>0</v>
      </c>
      <c r="G554" s="21">
        <f t="shared" ref="G554" si="396">SUM(G548:G553)</f>
        <v>0</v>
      </c>
      <c r="H554" s="21">
        <f t="shared" ref="H554" si="397">SUM(H548:H553)</f>
        <v>0</v>
      </c>
      <c r="I554" s="21">
        <f t="shared" ref="I554" si="398">SUM(I548:I553)</f>
        <v>0</v>
      </c>
      <c r="J554" s="21">
        <f t="shared" ref="J554" si="399">SUM(J548:J553)</f>
        <v>0</v>
      </c>
      <c r="K554" s="27"/>
      <c r="L554" s="21">
        <f t="shared" ref="L554" ca="1" si="400">SUM(L548:L556)</f>
        <v>0</v>
      </c>
    </row>
    <row r="555" spans="1:12" ht="15" x14ac:dyDescent="0.25">
      <c r="A555" s="28">
        <f>A521</f>
        <v>2</v>
      </c>
      <c r="B555" s="14">
        <f>B521</f>
        <v>6</v>
      </c>
      <c r="C555" s="10" t="s">
        <v>37</v>
      </c>
      <c r="D555" s="12" t="s">
        <v>38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12" t="s">
        <v>35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12" t="s">
        <v>31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12" t="s">
        <v>24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6"/>
      <c r="B561" s="18"/>
      <c r="C561" s="8"/>
      <c r="D561" s="20" t="s">
        <v>39</v>
      </c>
      <c r="E561" s="9"/>
      <c r="F561" s="21">
        <f>SUM(F555:F560)</f>
        <v>0</v>
      </c>
      <c r="G561" s="21">
        <f t="shared" ref="G561" si="401">SUM(G555:G560)</f>
        <v>0</v>
      </c>
      <c r="H561" s="21">
        <f t="shared" ref="H561" si="402">SUM(H555:H560)</f>
        <v>0</v>
      </c>
      <c r="I561" s="21">
        <f t="shared" ref="I561" si="403">SUM(I555:I560)</f>
        <v>0</v>
      </c>
      <c r="J561" s="21">
        <f t="shared" ref="J561" si="404">SUM(J555:J560)</f>
        <v>0</v>
      </c>
      <c r="K561" s="27"/>
      <c r="L561" s="21">
        <f t="shared" ref="L561" ca="1" si="405">SUM(L555:L563)</f>
        <v>0</v>
      </c>
    </row>
    <row r="562" spans="1:12" ht="15.75" customHeight="1" x14ac:dyDescent="0.2">
      <c r="A562" s="31">
        <f>A521</f>
        <v>2</v>
      </c>
      <c r="B562" s="32">
        <f>B521</f>
        <v>6</v>
      </c>
      <c r="C562" s="61" t="s">
        <v>4</v>
      </c>
      <c r="D562" s="62"/>
      <c r="E562" s="33"/>
      <c r="F562" s="34">
        <f>F528+F532+F542+F547+F554+F561</f>
        <v>0</v>
      </c>
      <c r="G562" s="34">
        <f t="shared" ref="G562" si="406">G528+G532+G542+G547+G554+G561</f>
        <v>0</v>
      </c>
      <c r="H562" s="34">
        <f t="shared" ref="H562" si="407">H528+H532+H542+H547+H554+H561</f>
        <v>0</v>
      </c>
      <c r="I562" s="34">
        <f t="shared" ref="I562" si="408">I528+I532+I542+I547+I554+I561</f>
        <v>0</v>
      </c>
      <c r="J562" s="34">
        <f t="shared" ref="J562" si="409">J528+J532+J542+J547+J554+J561</f>
        <v>0</v>
      </c>
      <c r="K562" s="35"/>
      <c r="L562" s="34">
        <f t="shared" ref="L562" ca="1" si="410">L528+L532+L542+L547+L554+L561</f>
        <v>0</v>
      </c>
    </row>
    <row r="563" spans="1:12" ht="15" x14ac:dyDescent="0.25">
      <c r="A563" s="22">
        <v>2</v>
      </c>
      <c r="B563" s="23">
        <v>7</v>
      </c>
      <c r="C563" s="24" t="s">
        <v>20</v>
      </c>
      <c r="D563" s="5" t="s">
        <v>21</v>
      </c>
      <c r="E563" s="47"/>
      <c r="F563" s="48"/>
      <c r="G563" s="48"/>
      <c r="H563" s="48"/>
      <c r="I563" s="48"/>
      <c r="J563" s="48"/>
      <c r="K563" s="49"/>
      <c r="L563" s="48"/>
    </row>
    <row r="564" spans="1:12" ht="15" x14ac:dyDescent="0.25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22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23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24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6"/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6"/>
      <c r="B570" s="18"/>
      <c r="C570" s="8"/>
      <c r="D570" s="19" t="s">
        <v>39</v>
      </c>
      <c r="E570" s="9"/>
      <c r="F570" s="21">
        <f>SUM(F563:F569)</f>
        <v>0</v>
      </c>
      <c r="G570" s="21">
        <f t="shared" ref="G570" si="411">SUM(G563:G569)</f>
        <v>0</v>
      </c>
      <c r="H570" s="21">
        <f t="shared" ref="H570" si="412">SUM(H563:H569)</f>
        <v>0</v>
      </c>
      <c r="I570" s="21">
        <f t="shared" ref="I570" si="413">SUM(I563:I569)</f>
        <v>0</v>
      </c>
      <c r="J570" s="21">
        <f t="shared" ref="J570" si="414">SUM(J563:J569)</f>
        <v>0</v>
      </c>
      <c r="K570" s="27"/>
      <c r="L570" s="21">
        <f t="shared" ref="L570" si="415">SUM(L563:L569)</f>
        <v>0</v>
      </c>
    </row>
    <row r="571" spans="1:12" ht="15" x14ac:dyDescent="0.25">
      <c r="A571" s="28">
        <f>A563</f>
        <v>2</v>
      </c>
      <c r="B571" s="14">
        <f>B563</f>
        <v>7</v>
      </c>
      <c r="C571" s="10" t="s">
        <v>25</v>
      </c>
      <c r="D571" s="12" t="s">
        <v>24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39</v>
      </c>
      <c r="E574" s="9"/>
      <c r="F574" s="21">
        <f>SUM(F571:F573)</f>
        <v>0</v>
      </c>
      <c r="G574" s="21">
        <f t="shared" ref="G574" si="416">SUM(G571:G573)</f>
        <v>0</v>
      </c>
      <c r="H574" s="21">
        <f t="shared" ref="H574" si="417">SUM(H571:H573)</f>
        <v>0</v>
      </c>
      <c r="I574" s="21">
        <f t="shared" ref="I574" si="418">SUM(I571:I573)</f>
        <v>0</v>
      </c>
      <c r="J574" s="21">
        <f t="shared" ref="J574" si="419">SUM(J571:J573)</f>
        <v>0</v>
      </c>
      <c r="K574" s="27"/>
      <c r="L574" s="21">
        <f t="shared" ref="L574" ca="1" si="420">SUM(L571:L579)</f>
        <v>0</v>
      </c>
    </row>
    <row r="575" spans="1:12" ht="15" x14ac:dyDescent="0.25">
      <c r="A575" s="28">
        <f>A563</f>
        <v>2</v>
      </c>
      <c r="B575" s="14">
        <f>B563</f>
        <v>7</v>
      </c>
      <c r="C575" s="10" t="s">
        <v>26</v>
      </c>
      <c r="D575" s="7" t="s">
        <v>27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28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29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30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7" t="s">
        <v>31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32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33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6"/>
      <c r="B584" s="18"/>
      <c r="C584" s="8"/>
      <c r="D584" s="19" t="s">
        <v>39</v>
      </c>
      <c r="E584" s="9"/>
      <c r="F584" s="21">
        <f>SUM(F575:F583)</f>
        <v>0</v>
      </c>
      <c r="G584" s="21">
        <f t="shared" ref="G584" si="421">SUM(G575:G583)</f>
        <v>0</v>
      </c>
      <c r="H584" s="21">
        <f t="shared" ref="H584" si="422">SUM(H575:H583)</f>
        <v>0</v>
      </c>
      <c r="I584" s="21">
        <f t="shared" ref="I584" si="423">SUM(I575:I583)</f>
        <v>0</v>
      </c>
      <c r="J584" s="21">
        <f t="shared" ref="J584" si="424">SUM(J575:J583)</f>
        <v>0</v>
      </c>
      <c r="K584" s="27"/>
      <c r="L584" s="21">
        <f t="shared" ref="L584" ca="1" si="425">SUM(L581:L589)</f>
        <v>0</v>
      </c>
    </row>
    <row r="585" spans="1:12" ht="15" x14ac:dyDescent="0.25">
      <c r="A585" s="28">
        <f>A563</f>
        <v>2</v>
      </c>
      <c r="B585" s="14">
        <f>B563</f>
        <v>7</v>
      </c>
      <c r="C585" s="10" t="s">
        <v>34</v>
      </c>
      <c r="D585" s="12" t="s">
        <v>35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12" t="s">
        <v>31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6"/>
      <c r="B589" s="18"/>
      <c r="C589" s="8"/>
      <c r="D589" s="19" t="s">
        <v>39</v>
      </c>
      <c r="E589" s="9"/>
      <c r="F589" s="21">
        <f>SUM(F585:F588)</f>
        <v>0</v>
      </c>
      <c r="G589" s="21">
        <f t="shared" ref="G589" si="426">SUM(G585:G588)</f>
        <v>0</v>
      </c>
      <c r="H589" s="21">
        <f t="shared" ref="H589" si="427">SUM(H585:H588)</f>
        <v>0</v>
      </c>
      <c r="I589" s="21">
        <f t="shared" ref="I589" si="428">SUM(I585:I588)</f>
        <v>0</v>
      </c>
      <c r="J589" s="21">
        <f t="shared" ref="J589" si="429">SUM(J585:J588)</f>
        <v>0</v>
      </c>
      <c r="K589" s="27"/>
      <c r="L589" s="21">
        <f t="shared" ref="L589" ca="1" si="430">SUM(L582:L588)</f>
        <v>0</v>
      </c>
    </row>
    <row r="590" spans="1:12" ht="15" x14ac:dyDescent="0.25">
      <c r="A590" s="28">
        <f>A563</f>
        <v>2</v>
      </c>
      <c r="B590" s="14">
        <f>B563</f>
        <v>7</v>
      </c>
      <c r="C590" s="10" t="s">
        <v>36</v>
      </c>
      <c r="D590" s="7" t="s">
        <v>21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7" t="s">
        <v>30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7" t="s">
        <v>31</v>
      </c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5"/>
      <c r="B593" s="16"/>
      <c r="C593" s="11"/>
      <c r="D593" s="7" t="s">
        <v>23</v>
      </c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5"/>
      <c r="B594" s="16"/>
      <c r="C594" s="11"/>
      <c r="D594" s="6"/>
      <c r="E594" s="50"/>
      <c r="F594" s="51"/>
      <c r="G594" s="51"/>
      <c r="H594" s="51"/>
      <c r="I594" s="51"/>
      <c r="J594" s="51"/>
      <c r="K594" s="52"/>
      <c r="L594" s="51"/>
    </row>
    <row r="595" spans="1:12" ht="15" x14ac:dyDescent="0.25">
      <c r="A595" s="25"/>
      <c r="B595" s="16"/>
      <c r="C595" s="11"/>
      <c r="D595" s="6"/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6"/>
      <c r="B596" s="18"/>
      <c r="C596" s="8"/>
      <c r="D596" s="19" t="s">
        <v>39</v>
      </c>
      <c r="E596" s="9"/>
      <c r="F596" s="21">
        <f>SUM(F590:F595)</f>
        <v>0</v>
      </c>
      <c r="G596" s="21">
        <f t="shared" ref="G596" si="431">SUM(G590:G595)</f>
        <v>0</v>
      </c>
      <c r="H596" s="21">
        <f t="shared" ref="H596" si="432">SUM(H590:H595)</f>
        <v>0</v>
      </c>
      <c r="I596" s="21">
        <f t="shared" ref="I596" si="433">SUM(I590:I595)</f>
        <v>0</v>
      </c>
      <c r="J596" s="21">
        <f t="shared" ref="J596" si="434">SUM(J590:J595)</f>
        <v>0</v>
      </c>
      <c r="K596" s="27"/>
      <c r="L596" s="21">
        <f t="shared" ref="L596" ca="1" si="435">SUM(L590:L598)</f>
        <v>0</v>
      </c>
    </row>
    <row r="597" spans="1:12" ht="15" x14ac:dyDescent="0.25">
      <c r="A597" s="28">
        <f>A563</f>
        <v>2</v>
      </c>
      <c r="B597" s="14">
        <f>B563</f>
        <v>7</v>
      </c>
      <c r="C597" s="10" t="s">
        <v>37</v>
      </c>
      <c r="D597" s="12" t="s">
        <v>38</v>
      </c>
      <c r="E597" s="50"/>
      <c r="F597" s="51"/>
      <c r="G597" s="51"/>
      <c r="H597" s="51"/>
      <c r="I597" s="51"/>
      <c r="J597" s="51"/>
      <c r="K597" s="52"/>
      <c r="L597" s="51"/>
    </row>
    <row r="598" spans="1:12" ht="15" x14ac:dyDescent="0.25">
      <c r="A598" s="25"/>
      <c r="B598" s="16"/>
      <c r="C598" s="11"/>
      <c r="D598" s="12" t="s">
        <v>35</v>
      </c>
      <c r="E598" s="50"/>
      <c r="F598" s="51"/>
      <c r="G598" s="51"/>
      <c r="H598" s="51"/>
      <c r="I598" s="51"/>
      <c r="J598" s="51"/>
      <c r="K598" s="52"/>
      <c r="L598" s="51"/>
    </row>
    <row r="599" spans="1:12" ht="15" x14ac:dyDescent="0.25">
      <c r="A599" s="25"/>
      <c r="B599" s="16"/>
      <c r="C599" s="11"/>
      <c r="D599" s="12" t="s">
        <v>31</v>
      </c>
      <c r="E599" s="50"/>
      <c r="F599" s="51"/>
      <c r="G599" s="51"/>
      <c r="H599" s="51"/>
      <c r="I599" s="51"/>
      <c r="J599" s="51"/>
      <c r="K599" s="52"/>
      <c r="L599" s="51"/>
    </row>
    <row r="600" spans="1:12" ht="15" x14ac:dyDescent="0.25">
      <c r="A600" s="25"/>
      <c r="B600" s="16"/>
      <c r="C600" s="11"/>
      <c r="D600" s="12" t="s">
        <v>24</v>
      </c>
      <c r="E600" s="50"/>
      <c r="F600" s="51"/>
      <c r="G600" s="51"/>
      <c r="H600" s="51"/>
      <c r="I600" s="51"/>
      <c r="J600" s="51"/>
      <c r="K600" s="52"/>
      <c r="L600" s="51"/>
    </row>
    <row r="601" spans="1:12" ht="15" x14ac:dyDescent="0.25">
      <c r="A601" s="25"/>
      <c r="B601" s="16"/>
      <c r="C601" s="11"/>
      <c r="D601" s="6"/>
      <c r="E601" s="50"/>
      <c r="F601" s="51"/>
      <c r="G601" s="51"/>
      <c r="H601" s="51"/>
      <c r="I601" s="51"/>
      <c r="J601" s="51"/>
      <c r="K601" s="52"/>
      <c r="L601" s="51"/>
    </row>
    <row r="602" spans="1:12" ht="15" x14ac:dyDescent="0.25">
      <c r="A602" s="25"/>
      <c r="B602" s="16"/>
      <c r="C602" s="11"/>
      <c r="D602" s="6"/>
      <c r="E602" s="50"/>
      <c r="F602" s="51"/>
      <c r="G602" s="51"/>
      <c r="H602" s="51"/>
      <c r="I602" s="51"/>
      <c r="J602" s="51"/>
      <c r="K602" s="52"/>
      <c r="L602" s="51"/>
    </row>
    <row r="603" spans="1:12" ht="15" x14ac:dyDescent="0.25">
      <c r="A603" s="26"/>
      <c r="B603" s="18"/>
      <c r="C603" s="8"/>
      <c r="D603" s="20" t="s">
        <v>39</v>
      </c>
      <c r="E603" s="9"/>
      <c r="F603" s="21">
        <f>SUM(F597:F602)</f>
        <v>0</v>
      </c>
      <c r="G603" s="21">
        <f t="shared" ref="G603" si="436">SUM(G597:G602)</f>
        <v>0</v>
      </c>
      <c r="H603" s="21">
        <f t="shared" ref="H603" si="437">SUM(H597:H602)</f>
        <v>0</v>
      </c>
      <c r="I603" s="21">
        <f t="shared" ref="I603" si="438">SUM(I597:I602)</f>
        <v>0</v>
      </c>
      <c r="J603" s="21">
        <f t="shared" ref="J603" si="439">SUM(J597:J602)</f>
        <v>0</v>
      </c>
      <c r="K603" s="27"/>
      <c r="L603" s="21">
        <f t="shared" ref="L603" ca="1" si="440">SUM(L597:L605)</f>
        <v>0</v>
      </c>
    </row>
    <row r="604" spans="1:12" ht="15" x14ac:dyDescent="0.2">
      <c r="A604" s="37">
        <f>A563</f>
        <v>2</v>
      </c>
      <c r="B604" s="38">
        <f>B563</f>
        <v>7</v>
      </c>
      <c r="C604" s="58" t="s">
        <v>4</v>
      </c>
      <c r="D604" s="59"/>
      <c r="E604" s="39"/>
      <c r="F604" s="40">
        <f>F570+F574+F584+F589+F596+F603</f>
        <v>0</v>
      </c>
      <c r="G604" s="40">
        <f t="shared" ref="G604" si="441">G570+G574+G584+G589+G596+G603</f>
        <v>0</v>
      </c>
      <c r="H604" s="40">
        <f t="shared" ref="H604" si="442">H570+H574+H584+H589+H596+H603</f>
        <v>0</v>
      </c>
      <c r="I604" s="40">
        <f t="shared" ref="I604" si="443">I570+I574+I584+I589+I596+I603</f>
        <v>0</v>
      </c>
      <c r="J604" s="40">
        <f t="shared" ref="J604" si="444">J570+J574+J584+J589+J596+J603</f>
        <v>0</v>
      </c>
      <c r="K604" s="41"/>
      <c r="L604" s="34">
        <f ca="1">L570+L574+L584+L589+L596+L603</f>
        <v>0</v>
      </c>
    </row>
    <row r="605" spans="1:12" x14ac:dyDescent="0.2">
      <c r="A605" s="29"/>
      <c r="B605" s="30"/>
      <c r="C605" s="60" t="s">
        <v>5</v>
      </c>
      <c r="D605" s="60"/>
      <c r="E605" s="60"/>
      <c r="F605" s="42">
        <f>(F47+F90+F133+F176+F219+F261+F303+F347+F390+F433+F477+F520+F562+F604)/(IF(F47=0,0,1)+IF(F90=0,0,1)+IF(F133=0,0,1)+IF(F176=0,0,1)+IF(F219=0,0,1)+IF(F261=0,0,1)+IF(F303=0,0,1)+IF(F347=0,0,1)+IF(F390=0,0,1)+IF(F433=0,0,1)+IF(F477=0,0,1)+IF(F520=0,0,1)+IF(F562=0,0,1)+IF(F604=0,0,1))</f>
        <v>2827.5</v>
      </c>
      <c r="G605" s="42">
        <f>(G47+G90+G133+G176+G219+G261+G303+G347+G390+G433+G477+G520+G562+G604)/(IF(G47=0,0,1)+IF(G90=0,0,1)+IF(G133=0,0,1)+IF(G176=0,0,1)+IF(G219=0,0,1)+IF(G261=0,0,1)+IF(G303=0,0,1)+IF(G347=0,0,1)+IF(G390=0,0,1)+IF(G433=0,0,1)+IF(G477=0,0,1)+IF(G520=0,0,1)+IF(G562=0,0,1)+IF(G604=0,0,1))</f>
        <v>108.86799999999998</v>
      </c>
      <c r="H605" s="42">
        <f>(H47+H90+H133+H176+H219+H261+H303+H347+H390+H433+H477+H520+H562+H604)/(IF(H47=0,0,1)+IF(H90=0,0,1)+IF(H133=0,0,1)+IF(H176=0,0,1)+IF(H219=0,0,1)+IF(H261=0,0,1)+IF(H303=0,0,1)+IF(H347=0,0,1)+IF(H390=0,0,1)+IF(H433=0,0,1)+IF(H477=0,0,1)+IF(H520=0,0,1)+IF(H562=0,0,1)+IF(H604=0,0,1))</f>
        <v>109.95650000000001</v>
      </c>
      <c r="I605" s="42">
        <f>(I47+I90+I133+I176+I219+I261+I303+I347+I390+I433+I477+I520+I562+I604)/(IF(I47=0,0,1)+IF(I90=0,0,1)+IF(I133=0,0,1)+IF(I176=0,0,1)+IF(I219=0,0,1)+IF(I261=0,0,1)+IF(I303=0,0,1)+IF(I347=0,0,1)+IF(I390=0,0,1)+IF(I433=0,0,1)+IF(I477=0,0,1)+IF(I520=0,0,1)+IF(I562=0,0,1)+IF(I604=0,0,1))</f>
        <v>397.99249999999995</v>
      </c>
      <c r="J605" s="42">
        <f>(J47+J90+J133+J176+J219+J261+J303+J347+J390+J433+J477+J520+J562+J604)/(IF(J47=0,0,1)+IF(J90=0,0,1)+IF(J133=0,0,1)+IF(J176=0,0,1)+IF(J219=0,0,1)+IF(J261=0,0,1)+IF(J303=0,0,1)+IF(J347=0,0,1)+IF(J390=0,0,1)+IF(J433=0,0,1)+IF(J477=0,0,1)+IF(J520=0,0,1)+IF(J562=0,0,1)+IF(J604=0,0,1))</f>
        <v>3001.5149999999999</v>
      </c>
      <c r="K605" s="42"/>
      <c r="L605" s="42" t="e">
        <f ca="1">(L47+L90+L133+L176+L219+L261+L303+L347+L390+L433+L477+L520+L562+L604)/(IF(L47=0,0,1)+IF(L90=0,0,1)+IF(L133=0,0,1)+IF(L176=0,0,1)+IF(L219=0,0,1)+IF(L261=0,0,1)+IF(L303=0,0,1)+IF(L347=0,0,1)+IF(L390=0,0,1)+IF(L433=0,0,1)+IF(L477=0,0,1)+IF(L520=0,0,1)+IF(L562=0,0,1)+IF(L604=0,0,1))</f>
        <v>#DIV/0!</v>
      </c>
    </row>
  </sheetData>
  <mergeCells count="18">
    <mergeCell ref="C303:D303"/>
    <mergeCell ref="C47:D47"/>
    <mergeCell ref="C1:E1"/>
    <mergeCell ref="H1:K1"/>
    <mergeCell ref="H2:K2"/>
    <mergeCell ref="C90:D90"/>
    <mergeCell ref="C133:D133"/>
    <mergeCell ref="C176:D176"/>
    <mergeCell ref="C219:D219"/>
    <mergeCell ref="C261:D261"/>
    <mergeCell ref="C604:D604"/>
    <mergeCell ref="C605:E605"/>
    <mergeCell ref="C347:D347"/>
    <mergeCell ref="C390:D390"/>
    <mergeCell ref="C433:D433"/>
    <mergeCell ref="C477:D477"/>
    <mergeCell ref="C520:D520"/>
    <mergeCell ref="C562:D5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ROSTOK</cp:lastModifiedBy>
  <dcterms:created xsi:type="dcterms:W3CDTF">2022-05-16T14:23:56Z</dcterms:created>
  <dcterms:modified xsi:type="dcterms:W3CDTF">2023-10-12T08:13:13Z</dcterms:modified>
</cp:coreProperties>
</file>